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mc:AlternateContent xmlns:mc="http://schemas.openxmlformats.org/markup-compatibility/2006">
    <mc:Choice Requires="x15">
      <x15ac:absPath xmlns:x15ac="http://schemas.microsoft.com/office/spreadsheetml/2010/11/ac" url="I:\legal\attys\Joseph\Data Call Matrix\"/>
    </mc:Choice>
  </mc:AlternateContent>
  <workbookProtection workbookAlgorithmName="SHA-512" workbookHashValue="Au8BESuBehGycS+Th6P/SvuVqOzYPPmel4PG2Mgtp+btjKed1BolFxsNrmyk/icwB/WeMj3QoWrOgEZ5538zfA==" workbookSaltValue="qgkGEKk+rh3JATsiYCB2kg==" workbookSpinCount="100000" lockStructure="1"/>
  <bookViews>
    <workbookView xWindow="0" yWindow="0" windowWidth="24300" windowHeight="10290"/>
  </bookViews>
  <sheets>
    <sheet name="Version" sheetId="3" r:id="rId1"/>
    <sheet name="Introduction" sheetId="4" r:id="rId2"/>
    <sheet name="SchP_Part2A" sheetId="1" r:id="rId3"/>
    <sheet name="SchP_Part2B" sheetId="2"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8" i="2" l="1"/>
  <c r="W27" i="2"/>
  <c r="W26" i="2"/>
  <c r="W25" i="2"/>
  <c r="W24" i="2"/>
  <c r="W23" i="2"/>
  <c r="W22" i="2"/>
  <c r="W21" i="2"/>
  <c r="W20" i="2"/>
  <c r="W28" i="1"/>
  <c r="W27" i="1"/>
  <c r="W26" i="1"/>
  <c r="W25" i="1"/>
  <c r="W24" i="1"/>
  <c r="W23" i="1"/>
  <c r="W22" i="1"/>
  <c r="W21" i="1"/>
  <c r="W20" i="1"/>
  <c r="W9" i="2" l="1"/>
  <c r="W10" i="2"/>
  <c r="W11" i="2"/>
  <c r="W12" i="2"/>
  <c r="W13" i="2"/>
  <c r="W14" i="2"/>
  <c r="W15" i="2"/>
  <c r="W16" i="2"/>
  <c r="W17" i="2"/>
  <c r="W18" i="2"/>
  <c r="W19" i="2"/>
  <c r="W8" i="2"/>
  <c r="W9" i="1"/>
  <c r="W10" i="1"/>
  <c r="W11" i="1"/>
  <c r="W12" i="1"/>
  <c r="W13" i="1"/>
  <c r="W14" i="1"/>
  <c r="W15" i="1"/>
  <c r="W16" i="1"/>
  <c r="W17" i="1"/>
  <c r="W18" i="1"/>
  <c r="W19" i="1"/>
  <c r="W8" i="1" l="1"/>
  <c r="J28" i="1" l="1"/>
  <c r="J27" i="1" s="1"/>
  <c r="J26" i="1" s="1"/>
  <c r="J25" i="1" s="1"/>
  <c r="J24" i="1" s="1"/>
  <c r="J23" i="1" s="1"/>
  <c r="J22" i="1" s="1"/>
  <c r="J21" i="1" s="1"/>
  <c r="J20" i="1" s="1"/>
  <c r="J19" i="1" s="1"/>
  <c r="J18" i="1" s="1"/>
  <c r="J17" i="1" s="1"/>
  <c r="J16" i="1" s="1"/>
  <c r="J15" i="1" s="1"/>
  <c r="J14" i="1" s="1"/>
  <c r="J13" i="1" s="1"/>
  <c r="J12" i="1" s="1"/>
  <c r="J11" i="1" s="1"/>
  <c r="J10" i="1" s="1"/>
  <c r="J9" i="1" s="1"/>
  <c r="T29" i="2" l="1"/>
  <c r="S29" i="2"/>
  <c r="R29" i="2"/>
  <c r="Q29" i="2"/>
  <c r="P29" i="2"/>
  <c r="O29" i="2"/>
  <c r="N29" i="2"/>
  <c r="M29" i="2"/>
  <c r="L29" i="2"/>
  <c r="K29" i="2"/>
  <c r="T29" i="1"/>
  <c r="S29" i="1"/>
  <c r="R29" i="1"/>
  <c r="Q29" i="1"/>
  <c r="P29" i="1"/>
  <c r="O29" i="1"/>
  <c r="N29" i="1"/>
  <c r="M29" i="1"/>
  <c r="L29" i="1"/>
  <c r="K29" i="1"/>
  <c r="W29" i="1" l="1"/>
  <c r="H10" i="1" l="1"/>
  <c r="G10" i="1"/>
  <c r="X29" i="2"/>
  <c r="X28" i="2"/>
  <c r="X27" i="2"/>
  <c r="X26" i="2"/>
  <c r="X25" i="2"/>
  <c r="X24" i="2"/>
  <c r="X23" i="2"/>
  <c r="X22" i="2"/>
  <c r="X21" i="2"/>
  <c r="X20" i="2"/>
  <c r="X19" i="2"/>
  <c r="X18" i="2"/>
  <c r="X17" i="2"/>
  <c r="X16" i="2"/>
  <c r="X15" i="2"/>
  <c r="X14" i="2"/>
  <c r="X13" i="2"/>
  <c r="X12" i="2"/>
  <c r="X11" i="2"/>
  <c r="X10" i="2"/>
  <c r="D10" i="2" s="1"/>
  <c r="X9" i="2"/>
  <c r="X8" i="2"/>
  <c r="X10" i="1" l="1"/>
  <c r="D10" i="1" s="1"/>
  <c r="X9" i="1"/>
  <c r="H8" i="2" l="1"/>
  <c r="H10" i="2" l="1"/>
  <c r="W29" i="2"/>
  <c r="V29" i="2"/>
  <c r="U29" i="2"/>
  <c r="V29" i="1"/>
  <c r="U29" i="1"/>
  <c r="G8" i="2" l="1"/>
  <c r="D29" i="2"/>
  <c r="H29" i="2"/>
  <c r="D28" i="2"/>
  <c r="H28" i="2"/>
  <c r="D27" i="2"/>
  <c r="H27" i="2"/>
  <c r="D26" i="2"/>
  <c r="H26" i="2"/>
  <c r="D25" i="2"/>
  <c r="H25" i="2"/>
  <c r="D24" i="2"/>
  <c r="H24" i="2"/>
  <c r="D23" i="2"/>
  <c r="H23" i="2"/>
  <c r="D22" i="2"/>
  <c r="H22" i="2"/>
  <c r="D21" i="2"/>
  <c r="H21" i="2"/>
  <c r="D20" i="2"/>
  <c r="H20" i="2"/>
  <c r="D19" i="2"/>
  <c r="H19" i="2"/>
  <c r="D18" i="2"/>
  <c r="H18" i="2"/>
  <c r="D17" i="2"/>
  <c r="H17" i="2"/>
  <c r="D16" i="2"/>
  <c r="H16" i="2"/>
  <c r="D15" i="2"/>
  <c r="H15" i="2"/>
  <c r="D14" i="2"/>
  <c r="H14" i="2"/>
  <c r="D13" i="2"/>
  <c r="H13" i="2"/>
  <c r="D12" i="2"/>
  <c r="H12" i="2"/>
  <c r="D11" i="2"/>
  <c r="H11" i="2"/>
  <c r="D9" i="2"/>
  <c r="H9" i="2"/>
  <c r="D8" i="2"/>
  <c r="G21" i="2" l="1"/>
  <c r="J28" i="2"/>
  <c r="J27" i="2" s="1"/>
  <c r="J26" i="2" s="1"/>
  <c r="J25" i="2" s="1"/>
  <c r="J24" i="2" s="1"/>
  <c r="J23" i="2" s="1"/>
  <c r="J22" i="2" s="1"/>
  <c r="J21" i="2" s="1"/>
  <c r="J20" i="2" s="1"/>
  <c r="J19" i="2" s="1"/>
  <c r="J18" i="2" s="1"/>
  <c r="J17" i="2" s="1"/>
  <c r="J16" i="2" s="1"/>
  <c r="J15" i="2" s="1"/>
  <c r="J14" i="2" s="1"/>
  <c r="J13" i="2" s="1"/>
  <c r="J12" i="2" s="1"/>
  <c r="J11" i="2" s="1"/>
  <c r="J10" i="2" s="1"/>
  <c r="J9" i="2" s="1"/>
  <c r="G10" i="2"/>
  <c r="G28" i="2"/>
  <c r="G11" i="2"/>
  <c r="G15" i="2"/>
  <c r="G12" i="2"/>
  <c r="G25" i="2"/>
  <c r="G19" i="2"/>
  <c r="G24" i="2"/>
  <c r="G27" i="2"/>
  <c r="G13" i="2"/>
  <c r="G16" i="2"/>
  <c r="G17" i="2"/>
  <c r="G20" i="2"/>
  <c r="G23" i="2"/>
  <c r="G9" i="2"/>
  <c r="G14" i="2"/>
  <c r="G18" i="2"/>
  <c r="G22" i="2"/>
  <c r="G26" i="2"/>
  <c r="G29" i="2"/>
  <c r="H18" i="1"/>
  <c r="X15" i="1"/>
  <c r="D15" i="1" s="1"/>
  <c r="X29" i="1"/>
  <c r="D29" i="1" s="1"/>
  <c r="X28" i="1"/>
  <c r="D28" i="1" s="1"/>
  <c r="X27" i="1"/>
  <c r="D27" i="1" s="1"/>
  <c r="X26" i="1"/>
  <c r="D26" i="1" s="1"/>
  <c r="X25" i="1"/>
  <c r="D25" i="1" s="1"/>
  <c r="X24" i="1"/>
  <c r="D24" i="1" s="1"/>
  <c r="X23" i="1"/>
  <c r="D23" i="1" s="1"/>
  <c r="X22" i="1"/>
  <c r="D22" i="1" s="1"/>
  <c r="X21" i="1"/>
  <c r="D21" i="1" s="1"/>
  <c r="X20" i="1"/>
  <c r="D20" i="1" s="1"/>
  <c r="X19" i="1"/>
  <c r="D19" i="1" s="1"/>
  <c r="X18" i="1"/>
  <c r="D18" i="1" s="1"/>
  <c r="X17" i="1"/>
  <c r="D17" i="1" s="1"/>
  <c r="X16" i="1"/>
  <c r="D16" i="1" s="1"/>
  <c r="X14" i="1"/>
  <c r="D14" i="1" s="1"/>
  <c r="X13" i="1"/>
  <c r="D13" i="1" s="1"/>
  <c r="X12" i="1"/>
  <c r="D12" i="1" s="1"/>
  <c r="X11" i="1"/>
  <c r="D11" i="1" s="1"/>
  <c r="D9" i="1"/>
  <c r="X8" i="1"/>
  <c r="D8" i="1" s="1"/>
  <c r="G20" i="1" l="1"/>
  <c r="H11" i="1"/>
  <c r="H12" i="1"/>
  <c r="H13" i="1"/>
  <c r="H14" i="1"/>
  <c r="H15" i="1"/>
  <c r="H16" i="1"/>
  <c r="H17" i="1"/>
  <c r="H19" i="1"/>
  <c r="H20" i="1"/>
  <c r="H21" i="1"/>
  <c r="H22" i="1"/>
  <c r="H23" i="1"/>
  <c r="H24" i="1"/>
  <c r="H25" i="1"/>
  <c r="H26" i="1"/>
  <c r="H27" i="1"/>
  <c r="H28" i="1"/>
  <c r="H29" i="1"/>
  <c r="H9" i="1"/>
  <c r="G11" i="1"/>
  <c r="G12" i="1"/>
  <c r="G13" i="1"/>
  <c r="G14" i="1"/>
  <c r="G15" i="1"/>
  <c r="G16" i="1"/>
  <c r="G17" i="1"/>
  <c r="G18" i="1"/>
  <c r="G19" i="1"/>
  <c r="G21" i="1"/>
  <c r="G22" i="1"/>
  <c r="G23" i="1"/>
  <c r="G24" i="1"/>
  <c r="G25" i="1"/>
  <c r="G26" i="1"/>
  <c r="G27" i="1"/>
  <c r="G28" i="1"/>
  <c r="G29" i="1"/>
  <c r="G9" i="1"/>
</calcChain>
</file>

<file path=xl/sharedStrings.xml><?xml version="1.0" encoding="utf-8"?>
<sst xmlns="http://schemas.openxmlformats.org/spreadsheetml/2006/main" count="212" uniqueCount="126">
  <si>
    <t xml:space="preserve">YEARS IN WHICH POLICIES WERE WRITTEN  </t>
  </si>
  <si>
    <t>PRIOR</t>
  </si>
  <si>
    <t>TOTALS</t>
  </si>
  <si>
    <t>CALENDAR YEAR</t>
  </si>
  <si>
    <t xml:space="preserve">TYPE OF POLICY </t>
  </si>
  <si>
    <t>Policy_Type</t>
  </si>
  <si>
    <t xml:space="preserve">RESIDENTIAL OWNERS POLICIES </t>
  </si>
  <si>
    <t xml:space="preserve">RESIDENTIAL LOAN POLICIES </t>
  </si>
  <si>
    <t xml:space="preserve">NON-RESIDENTIAL OWNERS POLICIES </t>
  </si>
  <si>
    <t xml:space="preserve">NON-RESIDENTIAL LOAN POLICIES </t>
  </si>
  <si>
    <t xml:space="preserve">DEFALCATION </t>
  </si>
  <si>
    <t>CPL LOSS</t>
  </si>
  <si>
    <t xml:space="preserve">POLICY YEAR LOSS AND ALAE CASE BASIS RESERVES </t>
  </si>
  <si>
    <t xml:space="preserve">11
Number of Claims Closed With Loss Payment </t>
  </si>
  <si>
    <t xml:space="preserve">12
Number of Claims Closed Without Loss Payment </t>
  </si>
  <si>
    <t>Claim_Clo_With_Loss_Pay</t>
  </si>
  <si>
    <t>Claim_Clo_NO_Loss_Pay</t>
  </si>
  <si>
    <t>Required Data Fields Complete?</t>
  </si>
  <si>
    <t>RowValidation</t>
  </si>
  <si>
    <t xml:space="preserve">POLICY YEAR PAID LOSS AND ALAE </t>
  </si>
  <si>
    <t>Cumulative Paid Losses and Allocated Expenses at Year-End
($000 OMITTED)</t>
  </si>
  <si>
    <t>SEQUENCE NUMBER</t>
  </si>
  <si>
    <t>PUBLIC?</t>
  </si>
  <si>
    <t>ERROR?</t>
  </si>
  <si>
    <t>TRADE SECRET?</t>
  </si>
  <si>
    <t>CONFID-ENTIAL?</t>
  </si>
  <si>
    <t>CONFID-ENTIAL ID</t>
  </si>
  <si>
    <t>Seq_Nbr</t>
  </si>
  <si>
    <t>is_public</t>
  </si>
  <si>
    <t>is_error</t>
  </si>
  <si>
    <t>is_ts</t>
  </si>
  <si>
    <t>is_confid</t>
  </si>
  <si>
    <t>confid_id</t>
  </si>
  <si>
    <t>As Set</t>
  </si>
  <si>
    <t>Not in DB</t>
  </si>
  <si>
    <t>LINE NUMBER</t>
  </si>
  <si>
    <t>HIDDEN COLUMN</t>
  </si>
  <si>
    <t>Year_Written</t>
  </si>
  <si>
    <t>Line_Nbr</t>
  </si>
  <si>
    <t>Case BasIs Losses and Allocated Expenses Reserves at Year-End
($000 OMITTED)</t>
  </si>
  <si>
    <t>FLORIDA SCHEDULE P  - PART 2B</t>
  </si>
  <si>
    <t>FORM</t>
  </si>
  <si>
    <t>VERSION</t>
  </si>
  <si>
    <t>OIR-DO-2115 (1/14)</t>
  </si>
  <si>
    <t>Pursuant to Section 624.307 and 627.782 Florida Statutes, and Section 69O-186.014, F.A.C.</t>
  </si>
  <si>
    <t>electronic data collection forms.</t>
  </si>
  <si>
    <t xml:space="preserve">If you need any assistance during the filing process, </t>
  </si>
  <si>
    <t>please contact the Office at</t>
  </si>
  <si>
    <t>TitleUnderwritersReporting@floir.com</t>
  </si>
  <si>
    <t>Florida Schedule P - 2A and 2B</t>
  </si>
  <si>
    <t>CY_Yr</t>
  </si>
  <si>
    <t>FLORIDA SCHEDULE P - PART 2A</t>
  </si>
  <si>
    <t>Report Lines:  By-Line Responses
THIS IS REQUIRED INFORMATION that is to be provided each time the data template is submitted to the
Office of Insurance Regulation.</t>
  </si>
  <si>
    <t xml:space="preserve">GENERAL INSTRUCTIONS </t>
  </si>
  <si>
    <t>Line No.</t>
  </si>
  <si>
    <t>Line Description</t>
  </si>
  <si>
    <t xml:space="preserve">Name of Tab </t>
  </si>
  <si>
    <t>General Comments</t>
  </si>
  <si>
    <t>Operations and Investment Income (Statement of Income)</t>
  </si>
  <si>
    <t>OPS &amp; Invest (Stmt Income)</t>
  </si>
  <si>
    <t xml:space="preserve">Use actual Florida data for Operating Income and Expenses. Otherwise use Florida data where possible and allocate national data based on the methods used in the ALTA Uniform Financial Reporting Plan, indicating which choice is used in all cases.
</t>
  </si>
  <si>
    <t>Operations and Investment Exhibit, Part 1A (Title Insurance Premiums Written and Related Revenues)</t>
  </si>
  <si>
    <t xml:space="preserve">OPS &amp; Invest Part 1A </t>
  </si>
  <si>
    <t>Use actual Florida data.</t>
  </si>
  <si>
    <t>Operations and Investment Exhibit, Part 1B (Premium Earned Exhibit)</t>
  </si>
  <si>
    <t xml:space="preserve">OPS &amp; Invest Part 1B </t>
  </si>
  <si>
    <t>Operations and Investment Exhibit, Part 2A (Losses Paid and Reserved)</t>
  </si>
  <si>
    <t xml:space="preserve">OPS &amp; Invest Part 2A </t>
  </si>
  <si>
    <t>Operations and Investment Exhibit, Part 2B (Unpaid Losses and Loss Adjustment Expenses)</t>
  </si>
  <si>
    <t xml:space="preserve">OPS &amp; Invest Part 2B </t>
  </si>
  <si>
    <t>Operations and Investment Exhibit, Part 3 (Expenses)</t>
  </si>
  <si>
    <t>OPS &amp; Invest Part 3</t>
  </si>
  <si>
    <t xml:space="preserve">Use actual Florida data. Where data are determinable only on a national basis (such as Directors' Fees, national officers' expenses, and national taxes, etc.) allocate to Florida based on the methods used in the ALTA Uniform Financial Reporting Plan.
</t>
  </si>
  <si>
    <t>Operations and Investment Exhibit, Part 4 (Net Operating Gain/Loss Exhibit)</t>
  </si>
  <si>
    <t>OPS &amp; Invest Part 4</t>
  </si>
  <si>
    <t>Schedule F, Part 1 
(Assumed Reinsurance as of December 31, Current Year)</t>
  </si>
  <si>
    <t xml:space="preserve">Sch F - Part 1 </t>
  </si>
  <si>
    <t>Schedule F, Part 2 
(Ceded Reinsurance as of December 31, Current Year)</t>
  </si>
  <si>
    <t>Sch F - Part 2</t>
  </si>
  <si>
    <t>Schedule H, Part 1 
(Showing all Title Plants Owned in Florida at December 31 of Current Year and Basis of Valuation)</t>
  </si>
  <si>
    <t>Sch H - Part 1</t>
  </si>
  <si>
    <t>Schedule H, Part 2
(Showing all Title Plants Acquired in Florida During the Year)</t>
  </si>
  <si>
    <t>Sch H - Part 2</t>
  </si>
  <si>
    <t>Schedule H, Part 3 
(Showing all Title Plants Sold or Otherwise Disposed of in Florida During the Year)</t>
  </si>
  <si>
    <t xml:space="preserve">Sch H - Part 3 &amp; Verification </t>
  </si>
  <si>
    <t>Schedule H - Verification Between Years</t>
  </si>
  <si>
    <t>Schedule H, Part 4 
(Showing Total Title Assets Held Directly or by Subsidiaries)</t>
  </si>
  <si>
    <t>Sch H - Part 4</t>
  </si>
  <si>
    <t xml:space="preserve">Schedule P - Part 1 </t>
  </si>
  <si>
    <t>Florida _Title_Schedule_P_Part1</t>
  </si>
  <si>
    <t xml:space="preserve">Use actual Florida data for Schedule P Reports.
The following Schedule P Reports shall be completed:
1. Part 1--Summary
2. Part 2A--Policy Year Paid Loss and ALAE
3. Part 2B--Policy Year Loss and ALAE and Case Basis Reserves
Repeat the Schedule P, Part 1--Summary for Owners and Loan policies (and for Defalcation and CPL Losses), including the liability ranges shown in Schedule 1, for residential and non-residential properties. Thus, up to 30 iterations of the Schedule P, Part 1--Summary will be required.  Do not submit a template for policy type and liability ranges combinations for which no policies exist.
Repeat Schedule P, Parts 2A and 2B  for Owners and Loan policies (and for Defalcation and CPL Losses), NOT including the liability ranges shown in Schedule 1, for residential and non-residential properties. Thus, up to 6 iterations of the Schedule P, Parts 2A and 2B will be required.  Do not submit a template for a policy type for which no policies exist.
Residential and Non-Residential shall be distinguished as defined in the Instructions for the NAIC Form 9.
The information shown on the Schedule P Reports shall be aggregated to include all variations of the Owners and Loan policies and their endorsements. Leasehold policies shall be considered Owners policies. </t>
  </si>
  <si>
    <t xml:space="preserve">Schedule P - Part 2A &amp; 2B </t>
  </si>
  <si>
    <t>Florida _Title_Schedule_P_Part2A_2B</t>
  </si>
  <si>
    <t>Simultaneous Issue Loan and Owners policy data shall be listed in separate schedules in aggregates for either Owners or Loan policies.  Report Premium, Policy Limits, and Losses into the aggregates as follows:
1. Report Owners Policy Limits and Full Premiums into Owners policies' aggregate.
2. Report Loan Policy Actual Simo Premiums charged but not Limits into Loan policies' aggregate.
3. Report Owners and Loan Policy Losses separately into the aggregates for each type of policy.
Simultaneous Issue Loan and Owners policies shall be counted as one Owners policy for unit counts.
Unallocated loss expense allocated to Florida  shall be based on the methods used in the ALTA Uniform Financial Reporting Plan.
Unallocated loss expense should be allocated among policy types (and Defalcation and CPL Losses) in Florida based on the ratio of the aggregate losses generated by each policy type (and Defalcation and CPL Losses) to total aggregate losses generated in in Florida for those policy types (and Defalcation and CPL Losses).</t>
  </si>
  <si>
    <t xml:space="preserve">Defalcation Losses (Defined as losses due to escrow shortages only.) and Other CPL Losses  should  be shown on separate reports, even though they might be included in policy type losses. If a Defalcation Loss or CPL Loss is also shown as a policy loss, so indicate to avoid counting the loss twice.
</t>
  </si>
  <si>
    <t>Schedule P Interrogatories</t>
  </si>
  <si>
    <t xml:space="preserve">Sch P Interrogatories </t>
  </si>
  <si>
    <t xml:space="preserve">Please answer questions regarding policies issued in Florida.
</t>
  </si>
  <si>
    <t>Supplemental Schedule of Business Written by Agency</t>
  </si>
  <si>
    <t xml:space="preserve">Supp Sch Bus Written </t>
  </si>
  <si>
    <t xml:space="preserve">Please use the tabs in this template for reporting actual Florida financial data using Florida data where possible and allocate national data based on the methods used in the American Land Title Association (ALTA) Uniform Financial Reporting Plan, indicating which choice is used in all cases.  For both the national and Florida statistics, please provide data for the reporting year and the nine prior years (if required).  Note the "Prior Year" columns have been dropped in some of the tables to avoid the need to reconcile changes that may have occurred.
When prior years' data involve merged or acquired companies, show those companies' data separately for the years prior to the merger or acquisition.
For applicable tables, complete the Write-In Details in the Line Description column.  If the number of rows are insufficient enter the highest dollar Write-In items then submit the remainder as a list and upload this overflow information as a separate document in the Supporting Documentation component.   Be aware that other tables request that dollar amounts be entered in the thousands (rounded off by dropping "000").
Every table allows each line to be designated as a trade secret by changing "No" to "Yes" in the extreme rightmost column.  At the top of these columns is an option that changes the entire table to trade secret (change "As Set" to "All 'Yes'").  A trade secret affidavit must be uploaded into the Trade Secret Affidavit component for each tab (page) that contains at least one row declaring trade secret.  Your affidavit should specify the trade secret lines (or entire table) and be otherwise in compliance with all Florida laws.  Since you cannot "stamp" an Excel tab as trade secret, any cells with a "Yes" value in the trade secret declaration column are taken to mean trade secret.
When completing this template, please follow NAIC Instructions.  Please note the highlighted yellow cells contain formulas that retrieve data from other tabs or cells within the template.  Most yellow cells give you the ability to override the formula by entering data directly into the cell, although they should calculate correctly.  Please note that the orange cells have formulas which are locked and cannot be overwritten.  </t>
  </si>
  <si>
    <t>jj</t>
  </si>
  <si>
    <t>PaidLoss_Year1</t>
  </si>
  <si>
    <t>PaidLoss_Year2</t>
  </si>
  <si>
    <t>PaidLoss_Year3</t>
  </si>
  <si>
    <t>PaidLoss_Year4</t>
  </si>
  <si>
    <t>PaidLoss_Year5</t>
  </si>
  <si>
    <t>PaidLoss_Year6</t>
  </si>
  <si>
    <t>PaidLoss_Year7</t>
  </si>
  <si>
    <t>PaidLoss_Year8</t>
  </si>
  <si>
    <t>PaidLoss_Year9</t>
  </si>
  <si>
    <t>PaidLoss_Year10</t>
  </si>
  <si>
    <t>19.30.A</t>
  </si>
  <si>
    <t>2018 Title Underwriters Data Call</t>
  </si>
  <si>
    <t xml:space="preserve">Every title underwriter that held a Florida license during 2018 is asked to file these </t>
  </si>
  <si>
    <t>Due Date May 31, 2019</t>
  </si>
  <si>
    <t>1
2009</t>
  </si>
  <si>
    <t>2
2010</t>
  </si>
  <si>
    <t>3
2011</t>
  </si>
  <si>
    <t>4
2012</t>
  </si>
  <si>
    <t>5
2013</t>
  </si>
  <si>
    <t>6
2014</t>
  </si>
  <si>
    <t>7
2015</t>
  </si>
  <si>
    <t>8
2016</t>
  </si>
  <si>
    <t>9
2017</t>
  </si>
  <si>
    <t>10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</si>
</sst>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0;\-#,##0;&quot;-&quot;"/>
    <numFmt numFmtId="165" formatCode="mm/dd/yy"/>
  </numFmts>
  <fonts count="84" x14ac:knownFonts="1">
    <font>
      <sz val="11"/>
      <color theme="1"/>
      <name val="Calibri"/>
      <family val="2"/>
      <scheme val="minor"/>
    </font>
    <font>
      <sz val="11"/>
      <color theme="0"/>
      <name val="Calibri"/>
      <family val="2"/>
      <scheme val="minor"/>
    </font>
    <font>
      <b/>
      <sz val="16"/>
      <color theme="1"/>
      <name val="Arial"/>
      <family val="2"/>
    </font>
    <font>
      <b/>
      <sz val="9"/>
      <color theme="1"/>
      <name val="Arial"/>
      <family val="2"/>
    </font>
    <font>
      <b/>
      <sz val="10"/>
      <color theme="1"/>
      <name val="Arial"/>
      <family val="2"/>
    </font>
    <font>
      <sz val="9"/>
      <color theme="1"/>
      <name val="Arial"/>
      <family val="2"/>
    </font>
    <font>
      <b/>
      <sz val="9"/>
      <color theme="0"/>
      <name val="Arial"/>
      <family val="2"/>
    </font>
    <font>
      <sz val="9"/>
      <color theme="0" tint="-0.34998626667073579"/>
      <name val="Arial"/>
      <family val="2"/>
    </font>
    <font>
      <b/>
      <sz val="10"/>
      <color theme="0"/>
      <name val="Arial"/>
      <family val="2"/>
    </font>
    <font>
      <sz val="10"/>
      <name val="Arial"/>
      <family val="2"/>
    </font>
    <font>
      <b/>
      <sz val="11"/>
      <color theme="1"/>
      <name val="Calibri"/>
      <family val="2"/>
      <scheme val="minor"/>
    </font>
    <font>
      <b/>
      <sz val="7"/>
      <color theme="0"/>
      <name val="Arial"/>
      <family val="2"/>
    </font>
    <font>
      <b/>
      <sz val="11"/>
      <color rgb="FFFFFF00"/>
      <name val="Calibri"/>
      <family val="2"/>
      <scheme val="minor"/>
    </font>
    <font>
      <b/>
      <sz val="9"/>
      <color theme="1"/>
      <name val="Calibri"/>
      <family val="2"/>
      <scheme val="minor"/>
    </font>
    <font>
      <b/>
      <sz val="10"/>
      <color theme="0"/>
      <name val="Calibri"/>
      <family val="2"/>
      <scheme val="minor"/>
    </font>
    <font>
      <b/>
      <sz val="13"/>
      <color theme="3" tint="-0.24994659260841701"/>
      <name val="Calibri"/>
      <family val="2"/>
      <scheme val="minor"/>
    </font>
    <font>
      <b/>
      <sz val="10"/>
      <color rgb="FFFFFF00"/>
      <name val="Arial"/>
      <family val="2"/>
    </font>
    <font>
      <sz val="11"/>
      <color theme="1"/>
      <name val="Arial"/>
      <family val="2"/>
    </font>
    <font>
      <b/>
      <sz val="11"/>
      <color theme="1"/>
      <name val="Arial"/>
      <family val="2"/>
    </font>
    <font>
      <b/>
      <sz val="11"/>
      <color theme="3" tint="-0.24994659260841701"/>
      <name val="Calibri"/>
      <family val="2"/>
      <scheme val="minor"/>
    </font>
    <font>
      <b/>
      <i/>
      <sz val="11"/>
      <color indexed="16"/>
      <name val="Trebuchet MS"/>
      <family val="2"/>
    </font>
    <font>
      <b/>
      <sz val="10"/>
      <name val="Arial"/>
      <family val="2"/>
    </font>
    <font>
      <sz val="11"/>
      <color theme="1"/>
      <name val="Calibri"/>
      <family val="2"/>
      <scheme val="minor"/>
    </font>
    <font>
      <sz val="10"/>
      <name val="Courier"/>
      <family val="3"/>
    </font>
    <font>
      <sz val="9"/>
      <name val="Arial"/>
      <family val="2"/>
    </font>
    <font>
      <sz val="9"/>
      <color indexed="12"/>
      <name val="Arial"/>
      <family val="2"/>
    </font>
    <font>
      <sz val="11"/>
      <color indexed="9"/>
      <name val="Calibri"/>
      <family val="2"/>
    </font>
    <font>
      <sz val="11"/>
      <color indexed="8"/>
      <name val="Calibri"/>
      <family val="2"/>
    </font>
    <font>
      <b/>
      <sz val="12"/>
      <name val="Arial"/>
      <family val="2"/>
    </font>
    <font>
      <u/>
      <sz val="10"/>
      <color indexed="12"/>
      <name val="Courier"/>
      <family val="3"/>
    </font>
    <font>
      <b/>
      <sz val="11"/>
      <color indexed="56"/>
      <name val="Calibri"/>
      <family val="2"/>
    </font>
    <font>
      <b/>
      <sz val="11"/>
      <color indexed="8"/>
      <name val="Calibri"/>
      <family val="2"/>
    </font>
    <font>
      <sz val="11"/>
      <color indexed="60"/>
      <name val="Calibri"/>
      <family val="2"/>
    </font>
    <font>
      <b/>
      <sz val="13"/>
      <color indexed="56"/>
      <name val="Calibri"/>
      <family val="2"/>
    </font>
    <font>
      <sz val="11"/>
      <color indexed="52"/>
      <name val="Calibri"/>
      <family val="2"/>
    </font>
    <font>
      <sz val="11"/>
      <color indexed="62"/>
      <name val="Calibri"/>
      <family val="2"/>
    </font>
    <font>
      <b/>
      <sz val="18"/>
      <color indexed="56"/>
      <name val="Cambria"/>
      <family val="2"/>
    </font>
    <font>
      <sz val="11"/>
      <color indexed="17"/>
      <name val="Calibri"/>
      <family val="2"/>
    </font>
    <font>
      <b/>
      <sz val="15"/>
      <color indexed="56"/>
      <name val="Calibri"/>
      <family val="2"/>
    </font>
    <font>
      <sz val="11"/>
      <color indexed="20"/>
      <name val="Calibri"/>
      <family val="2"/>
    </font>
    <font>
      <b/>
      <sz val="11"/>
      <color indexed="9"/>
      <name val="Calibri"/>
      <family val="2"/>
    </font>
    <font>
      <b/>
      <sz val="11"/>
      <color indexed="52"/>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b/>
      <sz val="11"/>
      <color indexed="10"/>
      <name val="Calibri"/>
      <family val="2"/>
    </font>
    <font>
      <sz val="10"/>
      <name val="MS Serif"/>
      <family val="1"/>
    </font>
    <font>
      <sz val="10"/>
      <color indexed="16"/>
      <name val="MS Serif"/>
      <family val="1"/>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19"/>
      <name val="Calibri"/>
      <family val="2"/>
    </font>
    <font>
      <sz val="8"/>
      <name val="Helv"/>
    </font>
    <font>
      <b/>
      <sz val="8"/>
      <color indexed="8"/>
      <name val="Helv"/>
    </font>
    <font>
      <b/>
      <sz val="18"/>
      <color indexed="62"/>
      <name val="Cambria"/>
      <family val="2"/>
    </font>
    <font>
      <sz val="12"/>
      <color theme="1"/>
      <name val="Arial"/>
      <family val="2"/>
    </font>
    <font>
      <sz val="10"/>
      <name val="Trebuchet MS"/>
      <family val="2"/>
    </font>
    <font>
      <u/>
      <sz val="10"/>
      <color indexed="12"/>
      <name val="Trebuchet MS"/>
      <family val="2"/>
    </font>
    <font>
      <sz val="10"/>
      <name val="MS Sans Serif"/>
      <family val="2"/>
    </font>
    <font>
      <sz val="10"/>
      <name val="Courier"/>
    </font>
    <font>
      <b/>
      <sz val="10"/>
      <color indexed="9"/>
      <name val="Arial"/>
      <family val="2"/>
    </font>
    <font>
      <sz val="10"/>
      <color indexed="9"/>
      <name val="Trebuchet MS"/>
      <family val="2"/>
    </font>
    <font>
      <i/>
      <sz val="10"/>
      <color indexed="9"/>
      <name val="Trebuchet MS"/>
      <family val="2"/>
    </font>
    <font>
      <b/>
      <sz val="26"/>
      <color indexed="9"/>
      <name val="Arial"/>
      <family val="2"/>
    </font>
    <font>
      <sz val="10"/>
      <color indexed="9"/>
      <name val="Arial"/>
      <family val="2"/>
    </font>
    <font>
      <sz val="10"/>
      <color theme="0"/>
      <name val="Trebuchet MS"/>
      <family val="2"/>
    </font>
    <font>
      <b/>
      <sz val="13"/>
      <color indexed="9"/>
      <name val="Arial"/>
      <family val="2"/>
    </font>
    <font>
      <b/>
      <u/>
      <sz val="20"/>
      <color rgb="FFFFFF00"/>
      <name val="Trebuchet MS"/>
      <family val="2"/>
    </font>
    <font>
      <b/>
      <sz val="20"/>
      <color rgb="FFFFFF00"/>
      <name val="Calibri"/>
      <family val="2"/>
      <scheme val="minor"/>
    </font>
    <font>
      <b/>
      <i/>
      <sz val="16"/>
      <color indexed="9"/>
      <name val="Trebuchet MS"/>
      <family val="2"/>
    </font>
    <font>
      <b/>
      <i/>
      <u/>
      <sz val="16"/>
      <color indexed="9"/>
      <name val="Trebuchet MS"/>
      <family val="2"/>
    </font>
    <font>
      <b/>
      <i/>
      <sz val="14"/>
      <color indexed="9"/>
      <name val="Trebuchet MS"/>
      <family val="2"/>
    </font>
    <font>
      <sz val="10"/>
      <color theme="1"/>
      <name val="Arial"/>
      <family val="2"/>
    </font>
    <font>
      <sz val="11"/>
      <color rgb="FFFF0000"/>
      <name val="Calibri"/>
      <family val="2"/>
      <scheme val="minor"/>
    </font>
    <font>
      <b/>
      <sz val="16"/>
      <color indexed="9"/>
      <name val="Trebuchet MS"/>
      <family val="2"/>
    </font>
    <font>
      <b/>
      <sz val="12"/>
      <color indexed="9"/>
      <name val="Trebuchet MS"/>
      <family val="2"/>
    </font>
    <font>
      <b/>
      <sz val="12"/>
      <color rgb="FFFF0000"/>
      <name val="Trebuchet MS"/>
      <family val="2"/>
    </font>
    <font>
      <b/>
      <sz val="14"/>
      <name val="Calibri"/>
      <family val="2"/>
      <scheme val="minor"/>
    </font>
    <font>
      <b/>
      <sz val="10"/>
      <name val="Calibri"/>
      <family val="2"/>
    </font>
    <font>
      <b/>
      <sz val="12"/>
      <name val="Trebuchet MS"/>
      <family val="2"/>
    </font>
    <font>
      <b/>
      <sz val="10"/>
      <color rgb="FF000000"/>
      <name val="Trebuchet MS"/>
      <family val="2"/>
    </font>
    <font>
      <b/>
      <sz val="10"/>
      <color indexed="8"/>
      <name val="Calibri"/>
      <family val="2"/>
    </font>
  </fonts>
  <fills count="51">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7030A0"/>
        <bgColor indexed="64"/>
      </patternFill>
    </fill>
    <fill>
      <patternFill patternType="solid">
        <fgColor indexed="43"/>
        <bgColor indexed="64"/>
      </patternFill>
    </fill>
    <fill>
      <patternFill patternType="solid">
        <fgColor theme="4" tint="-0.24994659260841701"/>
        <bgColor indexed="64"/>
      </patternFill>
    </fill>
    <fill>
      <patternFill patternType="solid">
        <fgColor theme="5" tint="0.59996337778862885"/>
        <bgColor indexed="64"/>
      </patternFill>
    </fill>
    <fill>
      <patternFill patternType="solid">
        <fgColor theme="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39994506668294322"/>
        <bgColor indexed="64"/>
      </patternFill>
    </fill>
    <fill>
      <patternFill patternType="solid">
        <fgColor theme="8"/>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0070C0"/>
        <bgColor indexed="64"/>
      </patternFill>
    </fill>
    <fill>
      <patternFill patternType="solid">
        <fgColor rgb="FFFFC000"/>
        <bgColor rgb="FFFFFF00"/>
      </patternFill>
    </fill>
    <fill>
      <patternFill patternType="solid">
        <fgColor rgb="FFFFC000"/>
        <bgColor indexed="64"/>
      </patternFill>
    </fill>
    <fill>
      <patternFill patternType="solid">
        <fgColor indexed="16"/>
        <bgColor indexed="64"/>
      </patternFill>
    </fill>
    <fill>
      <patternFill patternType="solid">
        <fgColor rgb="FF800000"/>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rgb="FF375623"/>
        <bgColor indexed="64"/>
      </patternFill>
    </fill>
    <fill>
      <patternFill patternType="solid">
        <fgColor theme="8" tint="0.59999389629810485"/>
        <bgColor indexed="64"/>
      </patternFill>
    </fill>
    <fill>
      <patternFill patternType="solid">
        <fgColor rgb="FFFFFF99"/>
        <bgColor indexed="64"/>
      </patternFill>
    </fill>
    <fill>
      <patternFill patternType="solid">
        <fgColor theme="2" tint="-9.9978637043366805E-2"/>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1"/>
      </left>
      <right style="thin">
        <color theme="1"/>
      </right>
      <top style="thin">
        <color theme="1"/>
      </top>
      <bottom style="thin">
        <color theme="1"/>
      </bottom>
      <diagonal/>
    </border>
    <border>
      <left/>
      <right/>
      <top/>
      <bottom style="thin">
        <color indexed="64"/>
      </bottom>
      <diagonal/>
    </border>
    <border>
      <left style="medium">
        <color indexed="23"/>
      </left>
      <right style="medium">
        <color indexed="23"/>
      </right>
      <top style="dashed">
        <color indexed="23"/>
      </top>
      <bottom style="dashed">
        <color indexed="23"/>
      </bottom>
      <diagonal/>
    </border>
    <border>
      <left style="medium">
        <color indexed="23"/>
      </left>
      <right/>
      <top/>
      <bottom style="dashed">
        <color indexed="2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ashed">
        <color indexed="23"/>
      </top>
      <bottom style="dashed">
        <color indexed="23"/>
      </bottom>
      <diagonal/>
    </border>
    <border>
      <left/>
      <right/>
      <top style="thin">
        <color indexed="62"/>
      </top>
      <bottom style="double">
        <color indexed="62"/>
      </bottom>
      <diagonal/>
    </border>
    <border>
      <left/>
      <right/>
      <top style="thin">
        <color indexed="56"/>
      </top>
      <bottom style="double">
        <color indexed="56"/>
      </bottom>
      <diagonal/>
    </border>
    <border>
      <left style="medium">
        <color indexed="23"/>
      </left>
      <right style="medium">
        <color indexed="23"/>
      </right>
      <top style="medium">
        <color indexed="23"/>
      </top>
      <bottom style="medium">
        <color indexed="23"/>
      </bottom>
      <diagonal/>
    </border>
    <border>
      <left/>
      <right/>
      <top style="thin">
        <color indexed="64"/>
      </top>
      <bottom/>
      <diagonal/>
    </border>
  </borders>
  <cellStyleXfs count="3206">
    <xf numFmtId="0" fontId="0" fillId="0" borderId="0"/>
    <xf numFmtId="0" fontId="9" fillId="0" borderId="0"/>
    <xf numFmtId="37" fontId="23" fillId="0" borderId="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37" fontId="25" fillId="0" borderId="16">
      <alignment horizontal="right"/>
      <protection locked="0"/>
    </xf>
    <xf numFmtId="37" fontId="25" fillId="0" borderId="16">
      <alignment horizontal="right"/>
      <protection locked="0"/>
    </xf>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49" fontId="25" fillId="0" borderId="17" applyBorder="0">
      <alignment horizontal="justify" vertical="top" wrapText="1"/>
      <protection locked="0"/>
    </xf>
    <xf numFmtId="49" fontId="25" fillId="0" borderId="17" applyBorder="0">
      <alignment horizontal="justify" vertical="top" wrapText="1"/>
      <protection locked="0"/>
    </xf>
    <xf numFmtId="164" fontId="45" fillId="0" borderId="0" applyFill="0" applyBorder="0" applyAlignment="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6" fillId="38" borderId="18" applyNumberFormat="0" applyAlignment="0" applyProtection="0"/>
    <xf numFmtId="0" fontId="46" fillId="38"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1" fillId="37" borderId="18"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0" fontId="40" fillId="39" borderId="19" applyNumberFormat="0" applyAlignment="0" applyProtection="0"/>
    <xf numFmtId="43" fontId="9" fillId="0" borderId="0" applyFont="0" applyFill="0" applyBorder="0" applyAlignment="0" applyProtection="0"/>
    <xf numFmtId="0" fontId="47" fillId="0" borderId="0" applyNumberFormat="0" applyAlignment="0">
      <alignment horizontal="left"/>
    </xf>
    <xf numFmtId="0" fontId="47" fillId="0" borderId="0" applyNumberFormat="0" applyAlignment="0">
      <alignment horizontal="left"/>
    </xf>
    <xf numFmtId="44" fontId="9" fillId="0" borderId="0" applyFont="0" applyFill="0" applyBorder="0" applyAlignment="0" applyProtection="0"/>
    <xf numFmtId="0" fontId="48" fillId="0" borderId="0" applyNumberFormat="0" applyAlignment="0">
      <alignment horizontal="left"/>
    </xf>
    <xf numFmtId="0" fontId="48" fillId="0" borderId="0" applyNumberFormat="0" applyAlignment="0">
      <alignment horizontal="left"/>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8" fillId="0" borderId="20" applyNumberFormat="0" applyAlignment="0" applyProtection="0">
      <alignment horizontal="left" vertical="center"/>
    </xf>
    <xf numFmtId="0" fontId="28" fillId="0" borderId="3">
      <alignment horizontal="left" vertical="center"/>
    </xf>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49" fillId="0" borderId="22" applyNumberFormat="0" applyFill="0" applyAlignment="0" applyProtection="0"/>
    <xf numFmtId="0" fontId="49" fillId="0" borderId="22"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7" borderId="18" applyNumberFormat="0" applyAlignment="0" applyProtection="0"/>
    <xf numFmtId="0" fontId="35" fillId="7"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5" fillId="23" borderId="18" applyNumberFormat="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4" fillId="0" borderId="27" applyNumberFormat="0" applyFill="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37" fontId="23" fillId="0" borderId="0"/>
    <xf numFmtId="37" fontId="23" fillId="0" borderId="0"/>
    <xf numFmtId="37" fontId="23" fillId="0" borderId="0"/>
    <xf numFmtId="37" fontId="23" fillId="0" borderId="0"/>
    <xf numFmtId="0" fontId="9" fillId="0" borderId="0"/>
    <xf numFmtId="0" fontId="9"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applyAlignment="0">
      <alignment vertical="top" wrapText="1"/>
      <protection locked="0"/>
    </xf>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0" fontId="23" fillId="0" borderId="0" applyAlignment="0">
      <alignment vertical="top" wrapText="1"/>
      <protection locked="0"/>
    </xf>
    <xf numFmtId="37" fontId="23" fillId="0" borderId="0"/>
    <xf numFmtId="37" fontId="23" fillId="0" borderId="0"/>
    <xf numFmtId="37" fontId="23" fillId="0" borderId="0"/>
    <xf numFmtId="37" fontId="23" fillId="0" borderId="0"/>
    <xf numFmtId="37" fontId="23" fillId="0" borderId="0"/>
    <xf numFmtId="0" fontId="23" fillId="0" borderId="0" applyAlignment="0">
      <alignment vertical="top" wrapText="1"/>
      <protection locked="0"/>
    </xf>
    <xf numFmtId="0" fontId="23" fillId="0" borderId="0" applyAlignment="0">
      <alignment vertical="top" wrapText="1"/>
      <protection locked="0"/>
    </xf>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0" fontId="9"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37" fontId="23" fillId="0" borderId="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23" fillId="21" borderId="29" applyNumberFormat="0" applyFon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8" borderId="30" applyNumberFormat="0" applyAlignment="0" applyProtection="0"/>
    <xf numFmtId="0" fontId="42" fillId="38"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0" fontId="42" fillId="37" borderId="30" applyNumberFormat="0" applyAlignment="0" applyProtection="0"/>
    <xf numFmtId="9" fontId="9" fillId="0" borderId="0" applyFont="0" applyFill="0" applyBorder="0" applyAlignment="0" applyProtection="0"/>
    <xf numFmtId="165" fontId="54" fillId="0" borderId="0" applyNumberFormat="0" applyFill="0" applyBorder="0" applyAlignment="0" applyProtection="0">
      <alignment horizontal="left"/>
    </xf>
    <xf numFmtId="40" fontId="55" fillId="0" borderId="0" applyBorder="0">
      <alignment horizontal="right"/>
    </xf>
    <xf numFmtId="49" fontId="25" fillId="0" borderId="31" applyFont="0" applyBorder="0">
      <alignment horizontal="left"/>
      <protection locked="0"/>
    </xf>
    <xf numFmtId="49" fontId="25" fillId="0" borderId="31" applyFont="0" applyBorder="0">
      <alignment horizontal="left"/>
      <protection locked="0"/>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2" applyNumberFormat="0" applyFill="0" applyAlignment="0" applyProtection="0"/>
    <xf numFmtId="37" fontId="24" fillId="37" borderId="34">
      <alignment horizontal="right"/>
    </xf>
    <xf numFmtId="0" fontId="31" fillId="0" borderId="32" applyNumberFormat="0" applyFill="0" applyAlignment="0" applyProtection="0"/>
    <xf numFmtId="37" fontId="24" fillId="37" borderId="34">
      <alignment horizontal="right"/>
    </xf>
    <xf numFmtId="0" fontId="31" fillId="0" borderId="32" applyNumberFormat="0" applyFill="0" applyAlignment="0" applyProtection="0"/>
    <xf numFmtId="37" fontId="24" fillId="37" borderId="34">
      <alignment horizontal="right"/>
    </xf>
    <xf numFmtId="37" fontId="24" fillId="37" borderId="34">
      <alignment horizontal="right"/>
    </xf>
    <xf numFmtId="37" fontId="24" fillId="37" borderId="34">
      <alignment horizontal="right"/>
    </xf>
    <xf numFmtId="37" fontId="24" fillId="37" borderId="34">
      <alignment horizontal="right"/>
    </xf>
    <xf numFmtId="0" fontId="31" fillId="0" borderId="32" applyNumberFormat="0" applyFill="0" applyAlignment="0" applyProtection="0"/>
    <xf numFmtId="0" fontId="31" fillId="0" borderId="32" applyNumberFormat="0" applyFill="0" applyAlignment="0" applyProtection="0"/>
    <xf numFmtId="37" fontId="24" fillId="37" borderId="34">
      <alignment horizontal="right"/>
    </xf>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2"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4" fontId="58" fillId="0" borderId="0" applyFont="0" applyFill="0" applyBorder="0" applyAlignment="0" applyProtection="0"/>
    <xf numFmtId="44" fontId="58" fillId="0" borderId="0" applyFont="0" applyFill="0" applyBorder="0" applyAlignment="0" applyProtection="0"/>
    <xf numFmtId="0" fontId="9" fillId="0" borderId="0"/>
    <xf numFmtId="0" fontId="58" fillId="0" borderId="0"/>
    <xf numFmtId="0" fontId="58" fillId="0" borderId="0"/>
    <xf numFmtId="0" fontId="59" fillId="0" borderId="0" applyNumberFormat="0" applyFill="0" applyBorder="0" applyAlignment="0" applyProtection="0">
      <alignment vertical="top"/>
      <protection locked="0"/>
    </xf>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2" fillId="0" borderId="0" applyNumberFormat="0" applyFill="0" applyBorder="0" applyAlignment="0" applyProtection="0">
      <alignment vertical="top"/>
      <protection locked="0"/>
    </xf>
    <xf numFmtId="44" fontId="58"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xf numFmtId="0" fontId="57" fillId="0" borderId="0"/>
    <xf numFmtId="0" fontId="57" fillId="0" borderId="0"/>
    <xf numFmtId="0" fontId="57" fillId="0" borderId="0"/>
    <xf numFmtId="0" fontId="58" fillId="0" borderId="0"/>
    <xf numFmtId="0" fontId="58" fillId="0" borderId="0"/>
    <xf numFmtId="0" fontId="57" fillId="0" borderId="0"/>
    <xf numFmtId="0" fontId="57" fillId="0" borderId="0"/>
    <xf numFmtId="0" fontId="60" fillId="0" borderId="0"/>
    <xf numFmtId="0" fontId="57" fillId="0" borderId="0"/>
    <xf numFmtId="0" fontId="58" fillId="0" borderId="0"/>
    <xf numFmtId="0" fontId="58" fillId="0" borderId="0"/>
    <xf numFmtId="0" fontId="58" fillId="0" borderId="0"/>
    <xf numFmtId="0" fontId="58" fillId="0" borderId="0"/>
    <xf numFmtId="0" fontId="60" fillId="0" borderId="0"/>
    <xf numFmtId="0" fontId="58" fillId="0" borderId="0"/>
    <xf numFmtId="0" fontId="58" fillId="0" borderId="0"/>
    <xf numFmtId="0" fontId="58" fillId="0" borderId="0"/>
    <xf numFmtId="0" fontId="58" fillId="0" borderId="0"/>
    <xf numFmtId="0" fontId="57" fillId="0" borderId="0"/>
    <xf numFmtId="0" fontId="58" fillId="0" borderId="0"/>
    <xf numFmtId="0" fontId="58" fillId="0" borderId="0"/>
    <xf numFmtId="0" fontId="60" fillId="0" borderId="0"/>
    <xf numFmtId="0" fontId="60"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60" fillId="0" borderId="0"/>
    <xf numFmtId="0" fontId="60" fillId="0" borderId="0"/>
    <xf numFmtId="0" fontId="60" fillId="0" borderId="0"/>
    <xf numFmtId="0" fontId="60" fillId="0" borderId="0"/>
    <xf numFmtId="0" fontId="60" fillId="0" borderId="0"/>
    <xf numFmtId="0" fontId="6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22" fillId="0" borderId="0"/>
    <xf numFmtId="0" fontId="58"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22"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9" fontId="58"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0"/>
    <xf numFmtId="0" fontId="58" fillId="0" borderId="0"/>
    <xf numFmtId="0" fontId="57" fillId="0" borderId="0"/>
    <xf numFmtId="0" fontId="57" fillId="0" borderId="0"/>
    <xf numFmtId="0" fontId="57" fillId="0" borderId="0"/>
    <xf numFmtId="0" fontId="57" fillId="0" borderId="0"/>
    <xf numFmtId="0" fontId="9" fillId="0" borderId="0"/>
    <xf numFmtId="0" fontId="57" fillId="0" borderId="0"/>
    <xf numFmtId="0" fontId="57"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0" fillId="0" borderId="0"/>
    <xf numFmtId="0" fontId="57" fillId="0" borderId="0"/>
    <xf numFmtId="0" fontId="58" fillId="0" borderId="0"/>
    <xf numFmtId="0" fontId="9" fillId="0" borderId="0"/>
    <xf numFmtId="37" fontId="61" fillId="0" borderId="0"/>
  </cellStyleXfs>
  <cellXfs count="140">
    <xf numFmtId="0" fontId="0" fillId="0" borderId="0" xfId="0"/>
    <xf numFmtId="0" fontId="0" fillId="9" borderId="0" xfId="0" applyFill="1" applyAlignment="1" applyProtection="1">
      <alignment vertical="center"/>
    </xf>
    <xf numFmtId="0" fontId="2" fillId="9" borderId="0" xfId="0" applyFont="1" applyFill="1" applyAlignment="1" applyProtection="1">
      <alignment vertical="center"/>
    </xf>
    <xf numFmtId="0" fontId="14" fillId="5" borderId="10" xfId="0" applyFont="1" applyFill="1" applyBorder="1" applyAlignment="1" applyProtection="1">
      <alignment vertical="center"/>
    </xf>
    <xf numFmtId="3" fontId="10" fillId="11" borderId="10" xfId="0" applyNumberFormat="1" applyFont="1" applyFill="1" applyBorder="1" applyAlignment="1" applyProtection="1">
      <alignment horizontal="center" vertical="center" wrapText="1"/>
    </xf>
    <xf numFmtId="0" fontId="16" fillId="10" borderId="9" xfId="0" applyNumberFormat="1" applyFont="1" applyFill="1" applyBorder="1" applyAlignment="1" applyProtection="1">
      <alignment horizontal="center" vertical="center"/>
    </xf>
    <xf numFmtId="1" fontId="0" fillId="2" borderId="6" xfId="0" applyNumberFormat="1" applyFill="1" applyBorder="1" applyAlignment="1" applyProtection="1">
      <alignment horizontal="center" vertical="center"/>
    </xf>
    <xf numFmtId="0" fontId="0" fillId="2" borderId="0" xfId="0" applyFill="1" applyProtection="1"/>
    <xf numFmtId="0" fontId="0" fillId="2" borderId="0" xfId="0" applyFill="1" applyAlignment="1" applyProtection="1">
      <alignment horizontal="center"/>
    </xf>
    <xf numFmtId="49" fontId="11" fillId="5" borderId="9" xfId="0" applyNumberFormat="1"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5" fillId="2" borderId="7" xfId="0" applyFont="1" applyFill="1" applyBorder="1" applyProtection="1"/>
    <xf numFmtId="0" fontId="5" fillId="2" borderId="12" xfId="0" applyFont="1" applyFill="1" applyBorder="1" applyProtection="1"/>
    <xf numFmtId="0" fontId="5" fillId="2" borderId="2" xfId="0" applyFont="1" applyFill="1" applyBorder="1" applyProtection="1"/>
    <xf numFmtId="0" fontId="7" fillId="5" borderId="13" xfId="0" applyFont="1" applyFill="1" applyBorder="1" applyAlignment="1" applyProtection="1">
      <alignment horizontal="center"/>
    </xf>
    <xf numFmtId="0" fontId="7" fillId="5" borderId="8" xfId="0" applyFont="1" applyFill="1" applyBorder="1" applyAlignment="1" applyProtection="1">
      <alignment horizontal="center"/>
    </xf>
    <xf numFmtId="0" fontId="0" fillId="2" borderId="0" xfId="0" applyFill="1" applyBorder="1" applyProtection="1"/>
    <xf numFmtId="1" fontId="0" fillId="2" borderId="9" xfId="0" applyNumberFormat="1" applyFill="1" applyBorder="1" applyAlignment="1" applyProtection="1">
      <alignment horizontal="center" vertical="center"/>
    </xf>
    <xf numFmtId="0" fontId="6" fillId="5" borderId="6" xfId="0" applyFont="1" applyFill="1" applyBorder="1" applyAlignment="1" applyProtection="1">
      <alignment horizontal="center" vertical="center" wrapText="1"/>
    </xf>
    <xf numFmtId="0" fontId="1" fillId="5" borderId="0" xfId="0" applyFont="1" applyFill="1" applyAlignment="1" applyProtection="1">
      <alignment horizontal="center" vertical="center"/>
    </xf>
    <xf numFmtId="3" fontId="6" fillId="5" borderId="10" xfId="0" applyNumberFormat="1" applyFont="1" applyFill="1" applyBorder="1" applyAlignment="1" applyProtection="1">
      <alignment horizontal="center" vertical="center" wrapText="1"/>
    </xf>
    <xf numFmtId="0" fontId="12" fillId="10" borderId="14" xfId="0" applyFont="1" applyFill="1" applyBorder="1" applyAlignment="1" applyProtection="1">
      <alignment horizontal="center" vertical="center" wrapText="1"/>
    </xf>
    <xf numFmtId="0" fontId="12" fillId="10" borderId="10" xfId="0" applyFont="1" applyFill="1" applyBorder="1" applyAlignment="1" applyProtection="1">
      <alignment horizontal="center" vertical="center" wrapText="1"/>
    </xf>
    <xf numFmtId="0" fontId="15" fillId="2" borderId="10" xfId="0" applyNumberFormat="1" applyFont="1" applyFill="1" applyBorder="1" applyAlignment="1" applyProtection="1">
      <alignment horizontal="center" vertical="center" wrapText="1"/>
      <protection locked="0"/>
    </xf>
    <xf numFmtId="0" fontId="0" fillId="2" borderId="0" xfId="0" applyFill="1" applyAlignment="1" applyProtection="1">
      <alignment horizontal="center" vertical="center"/>
    </xf>
    <xf numFmtId="0" fontId="20" fillId="7" borderId="10" xfId="1" applyNumberFormat="1" applyFont="1" applyFill="1" applyBorder="1" applyAlignment="1" applyProtection="1">
      <alignment horizontal="center" vertical="center" wrapText="1"/>
    </xf>
    <xf numFmtId="0" fontId="4" fillId="13" borderId="11" xfId="0" applyFont="1" applyFill="1" applyBorder="1" applyAlignment="1" applyProtection="1">
      <alignment horizontal="center"/>
    </xf>
    <xf numFmtId="0" fontId="4" fillId="13" borderId="3" xfId="0" applyFont="1" applyFill="1" applyBorder="1" applyAlignment="1" applyProtection="1">
      <alignment horizontal="center"/>
    </xf>
    <xf numFmtId="0" fontId="17" fillId="2" borderId="7" xfId="0" applyFont="1" applyFill="1" applyBorder="1" applyProtection="1"/>
    <xf numFmtId="0" fontId="17" fillId="2" borderId="12" xfId="0" applyFont="1" applyFill="1" applyBorder="1" applyProtection="1"/>
    <xf numFmtId="1" fontId="0" fillId="2" borderId="1" xfId="0" applyNumberFormat="1" applyFont="1" applyFill="1" applyBorder="1" applyAlignment="1" applyProtection="1">
      <alignment horizontal="center" vertical="center"/>
    </xf>
    <xf numFmtId="0" fontId="18" fillId="12" borderId="10" xfId="0" applyFont="1" applyFill="1" applyBorder="1" applyAlignment="1" applyProtection="1">
      <alignment horizontal="center"/>
    </xf>
    <xf numFmtId="0" fontId="18" fillId="2" borderId="11" xfId="0" applyFont="1" applyFill="1" applyBorder="1" applyAlignment="1" applyProtection="1">
      <alignment horizontal="left"/>
      <protection locked="0"/>
    </xf>
    <xf numFmtId="0" fontId="0" fillId="2" borderId="0" xfId="0" applyFont="1" applyFill="1" applyProtection="1"/>
    <xf numFmtId="0" fontId="0" fillId="2" borderId="0" xfId="0" applyFont="1" applyFill="1" applyAlignment="1" applyProtection="1">
      <alignment horizontal="center" vertical="center"/>
    </xf>
    <xf numFmtId="0" fontId="21" fillId="13" borderId="3" xfId="0" applyFont="1" applyFill="1" applyBorder="1" applyAlignment="1" applyProtection="1">
      <alignment horizontal="center"/>
    </xf>
    <xf numFmtId="0" fontId="4" fillId="13" borderId="3" xfId="0" applyFont="1" applyFill="1" applyBorder="1" applyAlignment="1" applyProtection="1">
      <alignment horizontal="center" vertical="center"/>
    </xf>
    <xf numFmtId="0" fontId="7" fillId="5" borderId="4" xfId="0" applyFont="1" applyFill="1" applyBorder="1" applyAlignment="1" applyProtection="1">
      <alignment horizontal="center"/>
    </xf>
    <xf numFmtId="0" fontId="7" fillId="5" borderId="5" xfId="0" applyFont="1" applyFill="1" applyBorder="1" applyAlignment="1" applyProtection="1">
      <alignment horizontal="center"/>
    </xf>
    <xf numFmtId="0" fontId="7" fillId="5" borderId="12" xfId="0" applyFont="1" applyFill="1" applyBorder="1" applyAlignment="1" applyProtection="1">
      <alignment horizontal="center"/>
    </xf>
    <xf numFmtId="0" fontId="7" fillId="5" borderId="7" xfId="0" applyFont="1" applyFill="1" applyBorder="1" applyAlignment="1" applyProtection="1">
      <alignment horizontal="center"/>
    </xf>
    <xf numFmtId="0" fontId="1" fillId="5" borderId="9" xfId="0" applyFont="1" applyFill="1" applyBorder="1" applyAlignment="1" applyProtection="1">
      <alignment horizontal="center" vertical="center"/>
    </xf>
    <xf numFmtId="0" fontId="19" fillId="14" borderId="10" xfId="0" applyNumberFormat="1" applyFont="1" applyFill="1" applyBorder="1" applyAlignment="1" applyProtection="1">
      <alignment horizontal="center" vertical="center" wrapText="1"/>
      <protection locked="0"/>
    </xf>
    <xf numFmtId="0" fontId="0" fillId="2" borderId="0" xfId="0" applyFill="1"/>
    <xf numFmtId="0" fontId="62" fillId="40" borderId="0" xfId="2785" applyFont="1" applyFill="1" applyAlignment="1" applyProtection="1">
      <alignment horizontal="left" indent="3"/>
    </xf>
    <xf numFmtId="0" fontId="63" fillId="40" borderId="0" xfId="2785" applyFont="1" applyFill="1" applyProtection="1"/>
    <xf numFmtId="0" fontId="64" fillId="40" borderId="0" xfId="2785" applyFont="1" applyFill="1" applyProtection="1"/>
    <xf numFmtId="0" fontId="62" fillId="40" borderId="0" xfId="2785" applyFont="1" applyFill="1" applyAlignment="1" applyProtection="1">
      <alignment horizontal="center"/>
    </xf>
    <xf numFmtId="2" fontId="62" fillId="40" borderId="0" xfId="2785" quotePrefix="1" applyNumberFormat="1" applyFont="1" applyFill="1" applyAlignment="1" applyProtection="1">
      <alignment horizontal="center"/>
    </xf>
    <xf numFmtId="0" fontId="58" fillId="40" borderId="0" xfId="2785" applyFill="1" applyProtection="1"/>
    <xf numFmtId="0" fontId="67" fillId="40" borderId="0" xfId="2785" applyFont="1" applyFill="1" applyAlignment="1" applyProtection="1">
      <alignment horizontal="center"/>
    </xf>
    <xf numFmtId="0" fontId="73" fillId="40" borderId="0" xfId="1946" applyFont="1" applyFill="1" applyAlignment="1" applyProtection="1">
      <alignment horizontal="left"/>
    </xf>
    <xf numFmtId="0" fontId="1" fillId="5" borderId="10" xfId="0" applyFont="1" applyFill="1" applyBorder="1" applyAlignment="1" applyProtection="1">
      <alignment horizontal="center" vertical="center"/>
    </xf>
    <xf numFmtId="0" fontId="1" fillId="5" borderId="9" xfId="0" applyFont="1" applyFill="1" applyBorder="1" applyAlignment="1" applyProtection="1">
      <alignment horizontal="center" vertical="center"/>
    </xf>
    <xf numFmtId="0" fontId="1" fillId="5" borderId="10" xfId="0" applyFont="1" applyFill="1" applyBorder="1" applyAlignment="1" applyProtection="1">
      <alignment horizontal="center" vertical="center"/>
    </xf>
    <xf numFmtId="38" fontId="74" fillId="2" borderId="10" xfId="0" applyNumberFormat="1" applyFont="1" applyFill="1" applyBorder="1" applyAlignment="1" applyProtection="1">
      <alignment horizontal="right"/>
      <protection locked="0"/>
    </xf>
    <xf numFmtId="6" fontId="74" fillId="3" borderId="10" xfId="0" applyNumberFormat="1" applyFont="1" applyFill="1" applyBorder="1" applyAlignment="1" applyProtection="1">
      <alignment horizontal="right" vertical="center"/>
    </xf>
    <xf numFmtId="6" fontId="74" fillId="2" borderId="10" xfId="0" applyNumberFormat="1" applyFont="1" applyFill="1" applyBorder="1" applyAlignment="1" applyProtection="1">
      <alignment horizontal="right" vertical="center"/>
      <protection locked="0"/>
    </xf>
    <xf numFmtId="38" fontId="74" fillId="2" borderId="10" xfId="0" applyNumberFormat="1" applyFont="1" applyFill="1" applyBorder="1" applyAlignment="1" applyProtection="1">
      <alignment horizontal="right" vertical="center"/>
      <protection locked="0"/>
    </xf>
    <xf numFmtId="6" fontId="74" fillId="3" borderId="10" xfId="0" applyNumberFormat="1" applyFont="1" applyFill="1" applyBorder="1" applyAlignment="1" applyProtection="1">
      <alignment horizontal="right" vertical="center" wrapText="1"/>
    </xf>
    <xf numFmtId="6" fontId="74" fillId="2" borderId="10" xfId="0" applyNumberFormat="1" applyFont="1" applyFill="1" applyBorder="1" applyAlignment="1" applyProtection="1">
      <alignment horizontal="right" vertical="center" wrapText="1"/>
      <protection locked="0"/>
    </xf>
    <xf numFmtId="38" fontId="74" fillId="2" borderId="10" xfId="0" applyNumberFormat="1" applyFont="1" applyFill="1" applyBorder="1" applyAlignment="1" applyProtection="1">
      <alignment horizontal="right" vertical="center" wrapText="1"/>
      <protection locked="0"/>
    </xf>
    <xf numFmtId="0" fontId="77" fillId="44" borderId="12" xfId="2968" applyFont="1" applyFill="1" applyBorder="1" applyAlignment="1" applyProtection="1">
      <alignment vertical="center" wrapText="1"/>
    </xf>
    <xf numFmtId="0" fontId="77" fillId="43" borderId="0" xfId="2968" applyFont="1" applyFill="1" applyBorder="1" applyAlignment="1" applyProtection="1">
      <alignment vertical="center" wrapText="1"/>
    </xf>
    <xf numFmtId="0" fontId="77" fillId="43" borderId="13" xfId="2968" applyFont="1" applyFill="1" applyBorder="1" applyAlignment="1" applyProtection="1">
      <alignment vertical="center" wrapText="1"/>
    </xf>
    <xf numFmtId="0" fontId="77" fillId="43" borderId="7" xfId="2968" applyFont="1" applyFill="1" applyBorder="1" applyAlignment="1" applyProtection="1">
      <alignment vertical="center" wrapText="1"/>
    </xf>
    <xf numFmtId="0" fontId="78" fillId="43" borderId="15" xfId="2968" applyFont="1" applyFill="1" applyBorder="1" applyAlignment="1" applyProtection="1">
      <alignment vertical="center" wrapText="1"/>
    </xf>
    <xf numFmtId="0" fontId="75" fillId="44" borderId="15" xfId="0" applyFont="1" applyFill="1" applyBorder="1"/>
    <xf numFmtId="0" fontId="77" fillId="43" borderId="8" xfId="2968" applyFont="1" applyFill="1" applyBorder="1" applyAlignment="1" applyProtection="1">
      <alignment vertical="center" wrapText="1"/>
    </xf>
    <xf numFmtId="0" fontId="77" fillId="46" borderId="9" xfId="2968" applyFont="1" applyFill="1" applyBorder="1" applyAlignment="1" applyProtection="1">
      <alignment horizontal="center" vertical="center" wrapText="1"/>
    </xf>
    <xf numFmtId="0" fontId="77" fillId="47" borderId="9" xfId="2968" applyFont="1" applyFill="1" applyBorder="1" applyAlignment="1" applyProtection="1">
      <alignment horizontal="center" vertical="center" wrapText="1"/>
    </xf>
    <xf numFmtId="0" fontId="81" fillId="48" borderId="10" xfId="2968" applyFont="1" applyFill="1" applyBorder="1" applyAlignment="1" applyProtection="1">
      <alignment horizontal="center" vertical="center" wrapText="1"/>
    </xf>
    <xf numFmtId="49" fontId="82" fillId="49" borderId="10" xfId="2968" applyNumberFormat="1" applyFont="1" applyFill="1" applyBorder="1" applyAlignment="1" applyProtection="1">
      <alignment horizontal="center" vertical="center" wrapText="1"/>
    </xf>
    <xf numFmtId="0" fontId="83" fillId="50" borderId="10" xfId="1923" applyFont="1" applyFill="1" applyBorder="1" applyAlignment="1" applyProtection="1">
      <alignment vertical="center" wrapText="1"/>
    </xf>
    <xf numFmtId="0" fontId="80" fillId="50" borderId="10" xfId="1923" applyFont="1" applyFill="1" applyBorder="1" applyAlignment="1" applyProtection="1">
      <alignment vertical="center" wrapText="1"/>
    </xf>
    <xf numFmtId="0" fontId="80" fillId="50" borderId="10" xfId="1923" applyFont="1" applyFill="1" applyBorder="1" applyAlignment="1" applyProtection="1">
      <alignment horizontal="left" vertical="center" wrapText="1"/>
    </xf>
    <xf numFmtId="0" fontId="81" fillId="48" borderId="4" xfId="2968" applyFont="1" applyFill="1" applyBorder="1" applyAlignment="1" applyProtection="1">
      <alignment horizontal="center" vertical="center" wrapText="1"/>
    </xf>
    <xf numFmtId="49" fontId="82" fillId="49" borderId="1" xfId="2968" applyNumberFormat="1" applyFont="1" applyFill="1" applyBorder="1" applyAlignment="1" applyProtection="1">
      <alignment horizontal="center" vertical="center" wrapText="1"/>
    </xf>
    <xf numFmtId="0" fontId="80" fillId="50" borderId="5" xfId="1923" applyFont="1" applyFill="1" applyBorder="1" applyAlignment="1" applyProtection="1">
      <alignment vertical="center" wrapText="1"/>
    </xf>
    <xf numFmtId="0" fontId="81" fillId="48" borderId="6" xfId="2968" applyFont="1" applyFill="1" applyBorder="1" applyAlignment="1" applyProtection="1">
      <alignment vertical="center" wrapText="1"/>
    </xf>
    <xf numFmtId="0" fontId="81" fillId="48" borderId="12" xfId="2968" applyFont="1" applyFill="1" applyBorder="1" applyAlignment="1" applyProtection="1">
      <alignment horizontal="center" vertical="center" wrapText="1"/>
    </xf>
    <xf numFmtId="49" fontId="82" fillId="49" borderId="6" xfId="2968" applyNumberFormat="1" applyFont="1" applyFill="1" applyBorder="1" applyAlignment="1" applyProtection="1">
      <alignment horizontal="center" vertical="center" wrapText="1"/>
    </xf>
    <xf numFmtId="0" fontId="80" fillId="50" borderId="13" xfId="1923" applyFont="1" applyFill="1" applyBorder="1" applyAlignment="1" applyProtection="1">
      <alignment vertical="center" wrapText="1"/>
    </xf>
    <xf numFmtId="0" fontId="81" fillId="48" borderId="9" xfId="2968" applyFont="1" applyFill="1" applyBorder="1" applyAlignment="1" applyProtection="1">
      <alignment vertical="center" wrapText="1"/>
    </xf>
    <xf numFmtId="0" fontId="81" fillId="48" borderId="7" xfId="2968" applyFont="1" applyFill="1" applyBorder="1" applyAlignment="1" applyProtection="1">
      <alignment horizontal="center" vertical="center" wrapText="1"/>
    </xf>
    <xf numFmtId="49" fontId="82" fillId="49" borderId="9" xfId="2968" applyNumberFormat="1" applyFont="1" applyFill="1" applyBorder="1" applyAlignment="1" applyProtection="1">
      <alignment horizontal="center" vertical="center" wrapText="1"/>
    </xf>
    <xf numFmtId="0" fontId="80" fillId="50" borderId="8" xfId="1923" applyNumberFormat="1" applyFont="1" applyFill="1" applyBorder="1" applyAlignment="1" applyProtection="1">
      <alignment vertical="center" wrapText="1"/>
    </xf>
    <xf numFmtId="6" fontId="4" fillId="41" borderId="10" xfId="0" applyNumberFormat="1" applyFont="1" applyFill="1" applyBorder="1" applyAlignment="1" applyProtection="1">
      <alignment horizontal="right" vertical="center"/>
    </xf>
    <xf numFmtId="38" fontId="4" fillId="42" borderId="10" xfId="0" applyNumberFormat="1" applyFont="1" applyFill="1" applyBorder="1" applyAlignment="1" applyProtection="1">
      <alignment horizontal="right" vertical="center"/>
    </xf>
    <xf numFmtId="0" fontId="18" fillId="12" borderId="10" xfId="0" applyFont="1" applyFill="1" applyBorder="1" applyAlignment="1" applyProtection="1">
      <alignment horizontal="center" vertical="center"/>
    </xf>
    <xf numFmtId="0" fontId="18" fillId="2" borderId="11" xfId="0" applyFont="1" applyFill="1" applyBorder="1" applyAlignment="1" applyProtection="1">
      <alignment horizontal="left" vertical="center"/>
    </xf>
    <xf numFmtId="0" fontId="4" fillId="13" borderId="11" xfId="0" applyFont="1" applyFill="1" applyBorder="1" applyAlignment="1" applyProtection="1">
      <alignment horizontal="center" vertical="center"/>
    </xf>
    <xf numFmtId="0" fontId="7" fillId="5" borderId="4" xfId="0" applyFont="1" applyFill="1" applyBorder="1" applyAlignment="1" applyProtection="1">
      <alignment horizontal="center" vertical="center"/>
    </xf>
    <xf numFmtId="0" fontId="7" fillId="5" borderId="5" xfId="0" applyFont="1" applyFill="1" applyBorder="1" applyAlignment="1" applyProtection="1">
      <alignment horizontal="center" vertical="center"/>
    </xf>
    <xf numFmtId="0" fontId="7" fillId="5" borderId="12" xfId="0" applyFont="1" applyFill="1" applyBorder="1" applyAlignment="1" applyProtection="1">
      <alignment horizontal="center" vertical="center"/>
    </xf>
    <xf numFmtId="0" fontId="7" fillId="5" borderId="13"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7" fillId="5" borderId="8" xfId="0" applyFont="1" applyFill="1" applyBorder="1" applyAlignment="1" applyProtection="1">
      <alignment horizontal="center" vertical="center"/>
    </xf>
    <xf numFmtId="0" fontId="21" fillId="13" borderId="3" xfId="0" applyFont="1" applyFill="1" applyBorder="1" applyAlignment="1" applyProtection="1">
      <alignment horizontal="center" vertical="center"/>
    </xf>
    <xf numFmtId="6" fontId="4" fillId="42" borderId="10" xfId="0" applyNumberFormat="1" applyFont="1" applyFill="1" applyBorder="1" applyAlignment="1" applyProtection="1">
      <alignment horizontal="right" vertical="center"/>
    </xf>
    <xf numFmtId="38" fontId="4" fillId="41" borderId="10" xfId="0" applyNumberFormat="1" applyFont="1" applyFill="1" applyBorder="1" applyAlignment="1" applyProtection="1">
      <alignment horizontal="right" vertical="center"/>
    </xf>
    <xf numFmtId="0" fontId="68" fillId="40" borderId="0" xfId="2785" applyFont="1" applyFill="1" applyAlignment="1" applyProtection="1">
      <alignment horizontal="center"/>
    </xf>
    <xf numFmtId="0" fontId="69" fillId="40" borderId="0" xfId="2780" applyFont="1" applyFill="1" applyAlignment="1" applyProtection="1">
      <alignment horizontal="center"/>
      <protection locked="0"/>
    </xf>
    <xf numFmtId="0" fontId="70" fillId="40" borderId="0" xfId="0" applyFont="1" applyFill="1" applyAlignment="1" applyProtection="1">
      <alignment horizontal="center"/>
      <protection locked="0"/>
    </xf>
    <xf numFmtId="0" fontId="72" fillId="40" borderId="0" xfId="1946" applyFont="1" applyFill="1" applyAlignment="1" applyProtection="1">
      <alignment horizontal="center"/>
    </xf>
    <xf numFmtId="0" fontId="71" fillId="40" borderId="0" xfId="1946" applyFont="1" applyFill="1" applyAlignment="1" applyProtection="1">
      <alignment horizontal="center"/>
    </xf>
    <xf numFmtId="0" fontId="65" fillId="40" borderId="0" xfId="2785" applyFont="1" applyFill="1" applyAlignment="1" applyProtection="1">
      <alignment horizontal="center"/>
    </xf>
    <xf numFmtId="0" fontId="66" fillId="40" borderId="0" xfId="2785" applyFont="1" applyFill="1" applyAlignment="1" applyProtection="1">
      <alignment horizontal="center"/>
    </xf>
    <xf numFmtId="0" fontId="67" fillId="40" borderId="0" xfId="2785" applyFont="1" applyFill="1" applyAlignment="1" applyProtection="1">
      <alignment horizontal="center"/>
    </xf>
    <xf numFmtId="0" fontId="76" fillId="43" borderId="4" xfId="2968" applyFont="1" applyFill="1" applyBorder="1" applyAlignment="1" applyProtection="1">
      <alignment horizontal="left" vertical="center" wrapText="1"/>
    </xf>
    <xf numFmtId="0" fontId="76" fillId="43" borderId="35" xfId="2968" applyFont="1" applyFill="1" applyBorder="1" applyAlignment="1" applyProtection="1">
      <alignment horizontal="left" vertical="center" wrapText="1"/>
    </xf>
    <xf numFmtId="0" fontId="76" fillId="43" borderId="5" xfId="2968" applyFont="1" applyFill="1" applyBorder="1" applyAlignment="1" applyProtection="1">
      <alignment horizontal="left" vertical="center" wrapText="1"/>
    </xf>
    <xf numFmtId="0" fontId="76" fillId="43" borderId="12" xfId="2968" applyFont="1" applyFill="1" applyBorder="1" applyAlignment="1" applyProtection="1">
      <alignment horizontal="left" vertical="center" wrapText="1"/>
    </xf>
    <xf numFmtId="0" fontId="76" fillId="43" borderId="0" xfId="2968" applyFont="1" applyFill="1" applyBorder="1" applyAlignment="1" applyProtection="1">
      <alignment horizontal="left" vertical="center" wrapText="1"/>
    </xf>
    <xf numFmtId="0" fontId="76" fillId="43" borderId="13" xfId="2968" applyFont="1" applyFill="1" applyBorder="1" applyAlignment="1" applyProtection="1">
      <alignment horizontal="left" vertical="center" wrapText="1"/>
    </xf>
    <xf numFmtId="0" fontId="79" fillId="45" borderId="0" xfId="0" applyFont="1" applyFill="1" applyBorder="1" applyAlignment="1">
      <alignment horizontal="center"/>
    </xf>
    <xf numFmtId="0" fontId="80" fillId="45" borderId="0" xfId="1923" applyFont="1" applyFill="1" applyBorder="1" applyAlignment="1" applyProtection="1">
      <alignment horizontal="left" vertical="center" wrapText="1"/>
    </xf>
    <xf numFmtId="0" fontId="2" fillId="2" borderId="0" xfId="0" applyFont="1" applyFill="1" applyAlignment="1" applyProtection="1">
      <alignment horizontal="center"/>
    </xf>
    <xf numFmtId="0" fontId="13" fillId="9" borderId="1" xfId="0" applyFont="1" applyFill="1" applyBorder="1" applyAlignment="1" applyProtection="1">
      <alignment horizontal="center" vertical="center" wrapText="1"/>
    </xf>
    <xf numFmtId="0" fontId="13" fillId="9" borderId="9"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10" fillId="9" borderId="9"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0" fontId="8" fillId="6" borderId="6"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xf>
    <xf numFmtId="49" fontId="3" fillId="4" borderId="10"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wrapText="1"/>
    </xf>
    <xf numFmtId="49" fontId="3" fillId="4" borderId="6" xfId="0" applyNumberFormat="1" applyFont="1" applyFill="1" applyBorder="1" applyAlignment="1" applyProtection="1">
      <alignment horizontal="center" vertical="center" wrapText="1"/>
    </xf>
    <xf numFmtId="49" fontId="3" fillId="4" borderId="9" xfId="0" applyNumberFormat="1" applyFont="1" applyFill="1" applyBorder="1" applyAlignment="1" applyProtection="1">
      <alignment horizontal="center" vertical="center" wrapText="1"/>
    </xf>
    <xf numFmtId="0" fontId="8" fillId="8" borderId="2"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8" fillId="8" borderId="11" xfId="0" applyFont="1" applyFill="1" applyBorder="1" applyAlignment="1" applyProtection="1">
      <alignment horizontal="center" vertical="center" wrapText="1"/>
    </xf>
    <xf numFmtId="0" fontId="2" fillId="2" borderId="15" xfId="0" applyFont="1" applyFill="1" applyBorder="1" applyAlignment="1" applyProtection="1">
      <alignment horizontal="center" vertical="top"/>
    </xf>
    <xf numFmtId="0" fontId="3" fillId="4" borderId="10"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8" fillId="15" borderId="2" xfId="0" applyFont="1" applyFill="1" applyBorder="1" applyAlignment="1" applyProtection="1">
      <alignment horizontal="center" vertical="center" wrapText="1"/>
    </xf>
    <xf numFmtId="0" fontId="8" fillId="15" borderId="3" xfId="0" applyFont="1" applyFill="1" applyBorder="1" applyAlignment="1" applyProtection="1">
      <alignment horizontal="center" vertical="center" wrapText="1"/>
    </xf>
    <xf numFmtId="0" fontId="8" fillId="15" borderId="11" xfId="0" applyFont="1" applyFill="1" applyBorder="1" applyAlignment="1" applyProtection="1">
      <alignment horizontal="center" vertical="center" wrapText="1"/>
    </xf>
  </cellXfs>
  <cellStyles count="3206">
    <cellStyle name="20% - Accent1 10" xfId="4"/>
    <cellStyle name="20% - Accent1 10 2" xfId="5"/>
    <cellStyle name="20% - Accent1 11" xfId="6"/>
    <cellStyle name="20% - Accent1 11 2" xfId="7"/>
    <cellStyle name="20% - Accent1 12" xfId="8"/>
    <cellStyle name="20% - Accent1 12 2" xfId="9"/>
    <cellStyle name="20% - Accent1 13" xfId="10"/>
    <cellStyle name="20% - Accent1 14" xfId="11"/>
    <cellStyle name="20% - Accent1 15" xfId="3"/>
    <cellStyle name="20% - Accent1 2" xfId="12"/>
    <cellStyle name="20% - Accent1 2 2" xfId="13"/>
    <cellStyle name="20% - Accent1 3" xfId="14"/>
    <cellStyle name="20% - Accent1 3 2" xfId="15"/>
    <cellStyle name="20% - Accent1 3 3" xfId="16"/>
    <cellStyle name="20% - Accent1 4" xfId="17"/>
    <cellStyle name="20% - Accent1 4 2" xfId="18"/>
    <cellStyle name="20% - Accent1 5" xfId="19"/>
    <cellStyle name="20% - Accent1 5 2" xfId="20"/>
    <cellStyle name="20% - Accent1 6" xfId="21"/>
    <cellStyle name="20% - Accent1 6 2" xfId="22"/>
    <cellStyle name="20% - Accent1 7" xfId="23"/>
    <cellStyle name="20% - Accent1 7 2" xfId="24"/>
    <cellStyle name="20% - Accent1 8" xfId="25"/>
    <cellStyle name="20% - Accent1 8 2" xfId="26"/>
    <cellStyle name="20% - Accent1 9" xfId="27"/>
    <cellStyle name="20% - Accent1 9 2" xfId="28"/>
    <cellStyle name="20% - Accent2 10" xfId="30"/>
    <cellStyle name="20% - Accent2 10 2" xfId="31"/>
    <cellStyle name="20% - Accent2 11" xfId="32"/>
    <cellStyle name="20% - Accent2 11 2" xfId="33"/>
    <cellStyle name="20% - Accent2 12" xfId="34"/>
    <cellStyle name="20% - Accent2 12 2" xfId="35"/>
    <cellStyle name="20% - Accent2 13" xfId="36"/>
    <cellStyle name="20% - Accent2 14" xfId="37"/>
    <cellStyle name="20% - Accent2 15" xfId="29"/>
    <cellStyle name="20% - Accent2 2" xfId="38"/>
    <cellStyle name="20% - Accent2 2 2" xfId="39"/>
    <cellStyle name="20% - Accent2 3" xfId="40"/>
    <cellStyle name="20% - Accent2 3 2" xfId="41"/>
    <cellStyle name="20% - Accent2 3 3" xfId="42"/>
    <cellStyle name="20% - Accent2 4" xfId="43"/>
    <cellStyle name="20% - Accent2 4 2" xfId="44"/>
    <cellStyle name="20% - Accent2 5" xfId="45"/>
    <cellStyle name="20% - Accent2 5 2" xfId="46"/>
    <cellStyle name="20% - Accent2 6" xfId="47"/>
    <cellStyle name="20% - Accent2 6 2" xfId="48"/>
    <cellStyle name="20% - Accent2 7" xfId="49"/>
    <cellStyle name="20% - Accent2 7 2" xfId="50"/>
    <cellStyle name="20% - Accent2 8" xfId="51"/>
    <cellStyle name="20% - Accent2 8 2" xfId="52"/>
    <cellStyle name="20% - Accent2 9" xfId="53"/>
    <cellStyle name="20% - Accent2 9 2" xfId="54"/>
    <cellStyle name="20% - Accent3 10" xfId="56"/>
    <cellStyle name="20% - Accent3 10 2" xfId="57"/>
    <cellStyle name="20% - Accent3 11" xfId="58"/>
    <cellStyle name="20% - Accent3 11 2" xfId="59"/>
    <cellStyle name="20% - Accent3 12" xfId="60"/>
    <cellStyle name="20% - Accent3 12 2" xfId="61"/>
    <cellStyle name="20% - Accent3 13" xfId="62"/>
    <cellStyle name="20% - Accent3 14" xfId="63"/>
    <cellStyle name="20% - Accent3 15" xfId="55"/>
    <cellStyle name="20% - Accent3 2" xfId="64"/>
    <cellStyle name="20% - Accent3 2 2" xfId="65"/>
    <cellStyle name="20% - Accent3 3" xfId="66"/>
    <cellStyle name="20% - Accent3 3 2" xfId="67"/>
    <cellStyle name="20% - Accent3 3 3" xfId="68"/>
    <cellStyle name="20% - Accent3 4" xfId="69"/>
    <cellStyle name="20% - Accent3 4 2" xfId="70"/>
    <cellStyle name="20% - Accent3 5" xfId="71"/>
    <cellStyle name="20% - Accent3 5 2" xfId="72"/>
    <cellStyle name="20% - Accent3 6" xfId="73"/>
    <cellStyle name="20% - Accent3 6 2" xfId="74"/>
    <cellStyle name="20% - Accent3 7" xfId="75"/>
    <cellStyle name="20% - Accent3 7 2" xfId="76"/>
    <cellStyle name="20% - Accent3 8" xfId="77"/>
    <cellStyle name="20% - Accent3 8 2" xfId="78"/>
    <cellStyle name="20% - Accent3 9" xfId="79"/>
    <cellStyle name="20% - Accent3 9 2" xfId="80"/>
    <cellStyle name="20% - Accent4 10" xfId="82"/>
    <cellStyle name="20% - Accent4 10 2" xfId="83"/>
    <cellStyle name="20% - Accent4 11" xfId="84"/>
    <cellStyle name="20% - Accent4 11 2" xfId="85"/>
    <cellStyle name="20% - Accent4 12" xfId="86"/>
    <cellStyle name="20% - Accent4 12 2" xfId="87"/>
    <cellStyle name="20% - Accent4 13" xfId="88"/>
    <cellStyle name="20% - Accent4 14" xfId="89"/>
    <cellStyle name="20% - Accent4 15" xfId="81"/>
    <cellStyle name="20% - Accent4 2" xfId="90"/>
    <cellStyle name="20% - Accent4 2 2" xfId="91"/>
    <cellStyle name="20% - Accent4 3" xfId="92"/>
    <cellStyle name="20% - Accent4 3 2" xfId="93"/>
    <cellStyle name="20% - Accent4 3 3" xfId="94"/>
    <cellStyle name="20% - Accent4 4" xfId="95"/>
    <cellStyle name="20% - Accent4 4 2" xfId="96"/>
    <cellStyle name="20% - Accent4 5" xfId="97"/>
    <cellStyle name="20% - Accent4 5 2" xfId="98"/>
    <cellStyle name="20% - Accent4 6" xfId="99"/>
    <cellStyle name="20% - Accent4 6 2" xfId="100"/>
    <cellStyle name="20% - Accent4 7" xfId="101"/>
    <cellStyle name="20% - Accent4 7 2" xfId="102"/>
    <cellStyle name="20% - Accent4 8" xfId="103"/>
    <cellStyle name="20% - Accent4 8 2" xfId="104"/>
    <cellStyle name="20% - Accent4 9" xfId="105"/>
    <cellStyle name="20% - Accent4 9 2" xfId="106"/>
    <cellStyle name="20% - Accent5 10" xfId="108"/>
    <cellStyle name="20% - Accent5 10 2" xfId="109"/>
    <cellStyle name="20% - Accent5 11" xfId="110"/>
    <cellStyle name="20% - Accent5 11 2" xfId="111"/>
    <cellStyle name="20% - Accent5 12" xfId="112"/>
    <cellStyle name="20% - Accent5 12 2" xfId="113"/>
    <cellStyle name="20% - Accent5 13" xfId="114"/>
    <cellStyle name="20% - Accent5 14" xfId="107"/>
    <cellStyle name="20% - Accent5 2" xfId="115"/>
    <cellStyle name="20% - Accent5 2 2" xfId="116"/>
    <cellStyle name="20% - Accent5 3" xfId="117"/>
    <cellStyle name="20% - Accent5 3 2" xfId="118"/>
    <cellStyle name="20% - Accent5 3 3" xfId="119"/>
    <cellStyle name="20% - Accent5 4" xfId="120"/>
    <cellStyle name="20% - Accent5 4 2" xfId="121"/>
    <cellStyle name="20% - Accent5 5" xfId="122"/>
    <cellStyle name="20% - Accent5 5 2" xfId="123"/>
    <cellStyle name="20% - Accent5 6" xfId="124"/>
    <cellStyle name="20% - Accent5 6 2" xfId="125"/>
    <cellStyle name="20% - Accent5 7" xfId="126"/>
    <cellStyle name="20% - Accent5 7 2" xfId="127"/>
    <cellStyle name="20% - Accent5 8" xfId="128"/>
    <cellStyle name="20% - Accent5 8 2" xfId="129"/>
    <cellStyle name="20% - Accent5 9" xfId="130"/>
    <cellStyle name="20% - Accent5 9 2" xfId="131"/>
    <cellStyle name="20% - Accent6 10" xfId="133"/>
    <cellStyle name="20% - Accent6 10 2" xfId="134"/>
    <cellStyle name="20% - Accent6 11" xfId="135"/>
    <cellStyle name="20% - Accent6 11 2" xfId="136"/>
    <cellStyle name="20% - Accent6 12" xfId="137"/>
    <cellStyle name="20% - Accent6 12 2" xfId="138"/>
    <cellStyle name="20% - Accent6 13" xfId="139"/>
    <cellStyle name="20% - Accent6 14" xfId="140"/>
    <cellStyle name="20% - Accent6 15" xfId="132"/>
    <cellStyle name="20% - Accent6 2" xfId="141"/>
    <cellStyle name="20% - Accent6 2 2" xfId="142"/>
    <cellStyle name="20% - Accent6 3" xfId="143"/>
    <cellStyle name="20% - Accent6 3 2" xfId="144"/>
    <cellStyle name="20% - Accent6 3 3" xfId="145"/>
    <cellStyle name="20% - Accent6 4" xfId="146"/>
    <cellStyle name="20% - Accent6 4 2" xfId="147"/>
    <cellStyle name="20% - Accent6 5" xfId="148"/>
    <cellStyle name="20% - Accent6 5 2" xfId="149"/>
    <cellStyle name="20% - Accent6 6" xfId="150"/>
    <cellStyle name="20% - Accent6 6 2" xfId="151"/>
    <cellStyle name="20% - Accent6 7" xfId="152"/>
    <cellStyle name="20% - Accent6 7 2" xfId="153"/>
    <cellStyle name="20% - Accent6 8" xfId="154"/>
    <cellStyle name="20% - Accent6 8 2" xfId="155"/>
    <cellStyle name="20% - Accent6 9" xfId="156"/>
    <cellStyle name="20% - Accent6 9 2" xfId="157"/>
    <cellStyle name="40% - Accent1 10" xfId="159"/>
    <cellStyle name="40% - Accent1 10 2" xfId="160"/>
    <cellStyle name="40% - Accent1 11" xfId="161"/>
    <cellStyle name="40% - Accent1 11 2" xfId="162"/>
    <cellStyle name="40% - Accent1 12" xfId="163"/>
    <cellStyle name="40% - Accent1 12 2" xfId="164"/>
    <cellStyle name="40% - Accent1 13" xfId="165"/>
    <cellStyle name="40% - Accent1 14" xfId="166"/>
    <cellStyle name="40% - Accent1 15" xfId="158"/>
    <cellStyle name="40% - Accent1 2" xfId="167"/>
    <cellStyle name="40% - Accent1 2 2" xfId="168"/>
    <cellStyle name="40% - Accent1 3" xfId="169"/>
    <cellStyle name="40% - Accent1 3 2" xfId="170"/>
    <cellStyle name="40% - Accent1 3 3" xfId="171"/>
    <cellStyle name="40% - Accent1 4" xfId="172"/>
    <cellStyle name="40% - Accent1 4 2" xfId="173"/>
    <cellStyle name="40% - Accent1 5" xfId="174"/>
    <cellStyle name="40% - Accent1 5 2" xfId="175"/>
    <cellStyle name="40% - Accent1 6" xfId="176"/>
    <cellStyle name="40% - Accent1 6 2" xfId="177"/>
    <cellStyle name="40% - Accent1 7" xfId="178"/>
    <cellStyle name="40% - Accent1 7 2" xfId="179"/>
    <cellStyle name="40% - Accent1 8" xfId="180"/>
    <cellStyle name="40% - Accent1 8 2" xfId="181"/>
    <cellStyle name="40% - Accent1 9" xfId="182"/>
    <cellStyle name="40% - Accent1 9 2" xfId="183"/>
    <cellStyle name="40% - Accent2 10" xfId="185"/>
    <cellStyle name="40% - Accent2 10 2" xfId="186"/>
    <cellStyle name="40% - Accent2 11" xfId="187"/>
    <cellStyle name="40% - Accent2 11 2" xfId="188"/>
    <cellStyle name="40% - Accent2 12" xfId="189"/>
    <cellStyle name="40% - Accent2 12 2" xfId="190"/>
    <cellStyle name="40% - Accent2 13" xfId="191"/>
    <cellStyle name="40% - Accent2 14" xfId="184"/>
    <cellStyle name="40% - Accent2 2" xfId="192"/>
    <cellStyle name="40% - Accent2 2 2" xfId="193"/>
    <cellStyle name="40% - Accent2 3" xfId="194"/>
    <cellStyle name="40% - Accent2 3 2" xfId="195"/>
    <cellStyle name="40% - Accent2 3 3" xfId="196"/>
    <cellStyle name="40% - Accent2 4" xfId="197"/>
    <cellStyle name="40% - Accent2 4 2" xfId="198"/>
    <cellStyle name="40% - Accent2 5" xfId="199"/>
    <cellStyle name="40% - Accent2 5 2" xfId="200"/>
    <cellStyle name="40% - Accent2 6" xfId="201"/>
    <cellStyle name="40% - Accent2 6 2" xfId="202"/>
    <cellStyle name="40% - Accent2 7" xfId="203"/>
    <cellStyle name="40% - Accent2 7 2" xfId="204"/>
    <cellStyle name="40% - Accent2 8" xfId="205"/>
    <cellStyle name="40% - Accent2 8 2" xfId="206"/>
    <cellStyle name="40% - Accent2 9" xfId="207"/>
    <cellStyle name="40% - Accent2 9 2" xfId="208"/>
    <cellStyle name="40% - Accent3 10" xfId="210"/>
    <cellStyle name="40% - Accent3 10 2" xfId="211"/>
    <cellStyle name="40% - Accent3 11" xfId="212"/>
    <cellStyle name="40% - Accent3 11 2" xfId="213"/>
    <cellStyle name="40% - Accent3 12" xfId="214"/>
    <cellStyle name="40% - Accent3 12 2" xfId="215"/>
    <cellStyle name="40% - Accent3 13" xfId="216"/>
    <cellStyle name="40% - Accent3 14" xfId="217"/>
    <cellStyle name="40% - Accent3 15" xfId="209"/>
    <cellStyle name="40% - Accent3 2" xfId="218"/>
    <cellStyle name="40% - Accent3 2 2" xfId="219"/>
    <cellStyle name="40% - Accent3 3" xfId="220"/>
    <cellStyle name="40% - Accent3 3 2" xfId="221"/>
    <cellStyle name="40% - Accent3 3 3" xfId="222"/>
    <cellStyle name="40% - Accent3 4" xfId="223"/>
    <cellStyle name="40% - Accent3 4 2" xfId="224"/>
    <cellStyle name="40% - Accent3 5" xfId="225"/>
    <cellStyle name="40% - Accent3 5 2" xfId="226"/>
    <cellStyle name="40% - Accent3 6" xfId="227"/>
    <cellStyle name="40% - Accent3 6 2" xfId="228"/>
    <cellStyle name="40% - Accent3 7" xfId="229"/>
    <cellStyle name="40% - Accent3 7 2" xfId="230"/>
    <cellStyle name="40% - Accent3 8" xfId="231"/>
    <cellStyle name="40% - Accent3 8 2" xfId="232"/>
    <cellStyle name="40% - Accent3 9" xfId="233"/>
    <cellStyle name="40% - Accent3 9 2" xfId="234"/>
    <cellStyle name="40% - Accent4 10" xfId="236"/>
    <cellStyle name="40% - Accent4 10 2" xfId="237"/>
    <cellStyle name="40% - Accent4 11" xfId="238"/>
    <cellStyle name="40% - Accent4 11 2" xfId="239"/>
    <cellStyle name="40% - Accent4 12" xfId="240"/>
    <cellStyle name="40% - Accent4 12 2" xfId="241"/>
    <cellStyle name="40% - Accent4 13" xfId="242"/>
    <cellStyle name="40% - Accent4 14" xfId="243"/>
    <cellStyle name="40% - Accent4 15" xfId="235"/>
    <cellStyle name="40% - Accent4 2" xfId="244"/>
    <cellStyle name="40% - Accent4 2 2" xfId="245"/>
    <cellStyle name="40% - Accent4 3" xfId="246"/>
    <cellStyle name="40% - Accent4 3 2" xfId="247"/>
    <cellStyle name="40% - Accent4 3 3" xfId="248"/>
    <cellStyle name="40% - Accent4 4" xfId="249"/>
    <cellStyle name="40% - Accent4 4 2" xfId="250"/>
    <cellStyle name="40% - Accent4 5" xfId="251"/>
    <cellStyle name="40% - Accent4 5 2" xfId="252"/>
    <cellStyle name="40% - Accent4 6" xfId="253"/>
    <cellStyle name="40% - Accent4 6 2" xfId="254"/>
    <cellStyle name="40% - Accent4 7" xfId="255"/>
    <cellStyle name="40% - Accent4 7 2" xfId="256"/>
    <cellStyle name="40% - Accent4 8" xfId="257"/>
    <cellStyle name="40% - Accent4 8 2" xfId="258"/>
    <cellStyle name="40% - Accent4 9" xfId="259"/>
    <cellStyle name="40% - Accent4 9 2" xfId="260"/>
    <cellStyle name="40% - Accent5 10" xfId="262"/>
    <cellStyle name="40% - Accent5 10 2" xfId="263"/>
    <cellStyle name="40% - Accent5 11" xfId="264"/>
    <cellStyle name="40% - Accent5 11 2" xfId="265"/>
    <cellStyle name="40% - Accent5 12" xfId="266"/>
    <cellStyle name="40% - Accent5 12 2" xfId="267"/>
    <cellStyle name="40% - Accent5 13" xfId="268"/>
    <cellStyle name="40% - Accent5 14" xfId="269"/>
    <cellStyle name="40% - Accent5 15" xfId="261"/>
    <cellStyle name="40% - Accent5 2" xfId="270"/>
    <cellStyle name="40% - Accent5 2 2" xfId="271"/>
    <cellStyle name="40% - Accent5 3" xfId="272"/>
    <cellStyle name="40% - Accent5 3 2" xfId="273"/>
    <cellStyle name="40% - Accent5 3 3" xfId="274"/>
    <cellStyle name="40% - Accent5 4" xfId="275"/>
    <cellStyle name="40% - Accent5 4 2" xfId="276"/>
    <cellStyle name="40% - Accent5 5" xfId="277"/>
    <cellStyle name="40% - Accent5 5 2" xfId="278"/>
    <cellStyle name="40% - Accent5 6" xfId="279"/>
    <cellStyle name="40% - Accent5 6 2" xfId="280"/>
    <cellStyle name="40% - Accent5 7" xfId="281"/>
    <cellStyle name="40% - Accent5 7 2" xfId="282"/>
    <cellStyle name="40% - Accent5 8" xfId="283"/>
    <cellStyle name="40% - Accent5 8 2" xfId="284"/>
    <cellStyle name="40% - Accent5 9" xfId="285"/>
    <cellStyle name="40% - Accent5 9 2" xfId="286"/>
    <cellStyle name="40% - Accent6 10" xfId="288"/>
    <cellStyle name="40% - Accent6 10 2" xfId="289"/>
    <cellStyle name="40% - Accent6 11" xfId="290"/>
    <cellStyle name="40% - Accent6 11 2" xfId="291"/>
    <cellStyle name="40% - Accent6 12" xfId="292"/>
    <cellStyle name="40% - Accent6 12 2" xfId="293"/>
    <cellStyle name="40% - Accent6 13" xfId="294"/>
    <cellStyle name="40% - Accent6 14" xfId="295"/>
    <cellStyle name="40% - Accent6 15" xfId="287"/>
    <cellStyle name="40% - Accent6 2" xfId="296"/>
    <cellStyle name="40% - Accent6 2 2" xfId="297"/>
    <cellStyle name="40% - Accent6 3" xfId="298"/>
    <cellStyle name="40% - Accent6 3 2" xfId="299"/>
    <cellStyle name="40% - Accent6 3 3" xfId="300"/>
    <cellStyle name="40% - Accent6 4" xfId="301"/>
    <cellStyle name="40% - Accent6 4 2" xfId="302"/>
    <cellStyle name="40% - Accent6 5" xfId="303"/>
    <cellStyle name="40% - Accent6 5 2" xfId="304"/>
    <cellStyle name="40% - Accent6 6" xfId="305"/>
    <cellStyle name="40% - Accent6 6 2" xfId="306"/>
    <cellStyle name="40% - Accent6 7" xfId="307"/>
    <cellStyle name="40% - Accent6 7 2" xfId="308"/>
    <cellStyle name="40% - Accent6 8" xfId="309"/>
    <cellStyle name="40% - Accent6 8 2" xfId="310"/>
    <cellStyle name="40% - Accent6 9" xfId="311"/>
    <cellStyle name="40% - Accent6 9 2" xfId="312"/>
    <cellStyle name="60% - Accent1 10" xfId="314"/>
    <cellStyle name="60% - Accent1 10 2" xfId="315"/>
    <cellStyle name="60% - Accent1 11" xfId="316"/>
    <cellStyle name="60% - Accent1 11 2" xfId="317"/>
    <cellStyle name="60% - Accent1 12" xfId="318"/>
    <cellStyle name="60% - Accent1 12 2" xfId="319"/>
    <cellStyle name="60% - Accent1 13" xfId="320"/>
    <cellStyle name="60% - Accent1 14" xfId="321"/>
    <cellStyle name="60% - Accent1 15" xfId="313"/>
    <cellStyle name="60% - Accent1 2" xfId="322"/>
    <cellStyle name="60% - Accent1 2 2" xfId="323"/>
    <cellStyle name="60% - Accent1 3" xfId="324"/>
    <cellStyle name="60% - Accent1 3 2" xfId="325"/>
    <cellStyle name="60% - Accent1 3 3" xfId="326"/>
    <cellStyle name="60% - Accent1 4" xfId="327"/>
    <cellStyle name="60% - Accent1 4 2" xfId="328"/>
    <cellStyle name="60% - Accent1 5" xfId="329"/>
    <cellStyle name="60% - Accent1 5 2" xfId="330"/>
    <cellStyle name="60% - Accent1 6" xfId="331"/>
    <cellStyle name="60% - Accent1 6 2" xfId="332"/>
    <cellStyle name="60% - Accent1 7" xfId="333"/>
    <cellStyle name="60% - Accent1 7 2" xfId="334"/>
    <cellStyle name="60% - Accent1 8" xfId="335"/>
    <cellStyle name="60% - Accent1 8 2" xfId="336"/>
    <cellStyle name="60% - Accent1 9" xfId="337"/>
    <cellStyle name="60% - Accent1 9 2" xfId="338"/>
    <cellStyle name="60% - Accent2 10" xfId="340"/>
    <cellStyle name="60% - Accent2 10 2" xfId="341"/>
    <cellStyle name="60% - Accent2 11" xfId="342"/>
    <cellStyle name="60% - Accent2 11 2" xfId="343"/>
    <cellStyle name="60% - Accent2 12" xfId="344"/>
    <cellStyle name="60% - Accent2 12 2" xfId="345"/>
    <cellStyle name="60% - Accent2 13" xfId="346"/>
    <cellStyle name="60% - Accent2 14" xfId="347"/>
    <cellStyle name="60% - Accent2 15" xfId="339"/>
    <cellStyle name="60% - Accent2 2" xfId="348"/>
    <cellStyle name="60% - Accent2 2 2" xfId="349"/>
    <cellStyle name="60% - Accent2 3" xfId="350"/>
    <cellStyle name="60% - Accent2 3 2" xfId="351"/>
    <cellStyle name="60% - Accent2 3 3" xfId="352"/>
    <cellStyle name="60% - Accent2 4" xfId="353"/>
    <cellStyle name="60% - Accent2 4 2" xfId="354"/>
    <cellStyle name="60% - Accent2 5" xfId="355"/>
    <cellStyle name="60% - Accent2 5 2" xfId="356"/>
    <cellStyle name="60% - Accent2 6" xfId="357"/>
    <cellStyle name="60% - Accent2 6 2" xfId="358"/>
    <cellStyle name="60% - Accent2 7" xfId="359"/>
    <cellStyle name="60% - Accent2 7 2" xfId="360"/>
    <cellStyle name="60% - Accent2 8" xfId="361"/>
    <cellStyle name="60% - Accent2 8 2" xfId="362"/>
    <cellStyle name="60% - Accent2 9" xfId="363"/>
    <cellStyle name="60% - Accent2 9 2" xfId="364"/>
    <cellStyle name="60% - Accent3 10" xfId="366"/>
    <cellStyle name="60% - Accent3 10 2" xfId="367"/>
    <cellStyle name="60% - Accent3 11" xfId="368"/>
    <cellStyle name="60% - Accent3 11 2" xfId="369"/>
    <cellStyle name="60% - Accent3 12" xfId="370"/>
    <cellStyle name="60% - Accent3 12 2" xfId="371"/>
    <cellStyle name="60% - Accent3 13" xfId="372"/>
    <cellStyle name="60% - Accent3 14" xfId="373"/>
    <cellStyle name="60% - Accent3 15" xfId="365"/>
    <cellStyle name="60% - Accent3 2" xfId="374"/>
    <cellStyle name="60% - Accent3 2 2" xfId="375"/>
    <cellStyle name="60% - Accent3 3" xfId="376"/>
    <cellStyle name="60% - Accent3 3 2" xfId="377"/>
    <cellStyle name="60% - Accent3 3 3" xfId="378"/>
    <cellStyle name="60% - Accent3 4" xfId="379"/>
    <cellStyle name="60% - Accent3 4 2" xfId="380"/>
    <cellStyle name="60% - Accent3 5" xfId="381"/>
    <cellStyle name="60% - Accent3 5 2" xfId="382"/>
    <cellStyle name="60% - Accent3 6" xfId="383"/>
    <cellStyle name="60% - Accent3 6 2" xfId="384"/>
    <cellStyle name="60% - Accent3 7" xfId="385"/>
    <cellStyle name="60% - Accent3 7 2" xfId="386"/>
    <cellStyle name="60% - Accent3 8" xfId="387"/>
    <cellStyle name="60% - Accent3 8 2" xfId="388"/>
    <cellStyle name="60% - Accent3 9" xfId="389"/>
    <cellStyle name="60% - Accent3 9 2" xfId="390"/>
    <cellStyle name="60% - Accent4 10" xfId="392"/>
    <cellStyle name="60% - Accent4 10 2" xfId="393"/>
    <cellStyle name="60% - Accent4 11" xfId="394"/>
    <cellStyle name="60% - Accent4 11 2" xfId="395"/>
    <cellStyle name="60% - Accent4 12" xfId="396"/>
    <cellStyle name="60% - Accent4 12 2" xfId="397"/>
    <cellStyle name="60% - Accent4 13" xfId="398"/>
    <cellStyle name="60% - Accent4 14" xfId="399"/>
    <cellStyle name="60% - Accent4 15" xfId="391"/>
    <cellStyle name="60% - Accent4 2" xfId="400"/>
    <cellStyle name="60% - Accent4 2 2" xfId="401"/>
    <cellStyle name="60% - Accent4 3" xfId="402"/>
    <cellStyle name="60% - Accent4 3 2" xfId="403"/>
    <cellStyle name="60% - Accent4 3 3" xfId="404"/>
    <cellStyle name="60% - Accent4 4" xfId="405"/>
    <cellStyle name="60% - Accent4 4 2" xfId="406"/>
    <cellStyle name="60% - Accent4 5" xfId="407"/>
    <cellStyle name="60% - Accent4 5 2" xfId="408"/>
    <cellStyle name="60% - Accent4 6" xfId="409"/>
    <cellStyle name="60% - Accent4 6 2" xfId="410"/>
    <cellStyle name="60% - Accent4 7" xfId="411"/>
    <cellStyle name="60% - Accent4 7 2" xfId="412"/>
    <cellStyle name="60% - Accent4 8" xfId="413"/>
    <cellStyle name="60% - Accent4 8 2" xfId="414"/>
    <cellStyle name="60% - Accent4 9" xfId="415"/>
    <cellStyle name="60% - Accent4 9 2" xfId="416"/>
    <cellStyle name="60% - Accent5 10" xfId="418"/>
    <cellStyle name="60% - Accent5 10 2" xfId="419"/>
    <cellStyle name="60% - Accent5 11" xfId="420"/>
    <cellStyle name="60% - Accent5 11 2" xfId="421"/>
    <cellStyle name="60% - Accent5 12" xfId="422"/>
    <cellStyle name="60% - Accent5 12 2" xfId="423"/>
    <cellStyle name="60% - Accent5 13" xfId="424"/>
    <cellStyle name="60% - Accent5 14" xfId="425"/>
    <cellStyle name="60% - Accent5 15" xfId="417"/>
    <cellStyle name="60% - Accent5 2" xfId="426"/>
    <cellStyle name="60% - Accent5 2 2" xfId="427"/>
    <cellStyle name="60% - Accent5 3" xfId="428"/>
    <cellStyle name="60% - Accent5 3 2" xfId="429"/>
    <cellStyle name="60% - Accent5 3 3" xfId="430"/>
    <cellStyle name="60% - Accent5 4" xfId="431"/>
    <cellStyle name="60% - Accent5 4 2" xfId="432"/>
    <cellStyle name="60% - Accent5 5" xfId="433"/>
    <cellStyle name="60% - Accent5 5 2" xfId="434"/>
    <cellStyle name="60% - Accent5 6" xfId="435"/>
    <cellStyle name="60% - Accent5 6 2" xfId="436"/>
    <cellStyle name="60% - Accent5 7" xfId="437"/>
    <cellStyle name="60% - Accent5 7 2" xfId="438"/>
    <cellStyle name="60% - Accent5 8" xfId="439"/>
    <cellStyle name="60% - Accent5 8 2" xfId="440"/>
    <cellStyle name="60% - Accent5 9" xfId="441"/>
    <cellStyle name="60% - Accent5 9 2" xfId="442"/>
    <cellStyle name="60% - Accent6 10" xfId="444"/>
    <cellStyle name="60% - Accent6 10 2" xfId="445"/>
    <cellStyle name="60% - Accent6 11" xfId="446"/>
    <cellStyle name="60% - Accent6 11 2" xfId="447"/>
    <cellStyle name="60% - Accent6 12" xfId="448"/>
    <cellStyle name="60% - Accent6 12 2" xfId="449"/>
    <cellStyle name="60% - Accent6 13" xfId="450"/>
    <cellStyle name="60% - Accent6 14" xfId="451"/>
    <cellStyle name="60% - Accent6 15" xfId="443"/>
    <cellStyle name="60% - Accent6 2" xfId="452"/>
    <cellStyle name="60% - Accent6 2 2" xfId="453"/>
    <cellStyle name="60% - Accent6 3" xfId="454"/>
    <cellStyle name="60% - Accent6 3 2" xfId="455"/>
    <cellStyle name="60% - Accent6 3 3" xfId="456"/>
    <cellStyle name="60% - Accent6 4" xfId="457"/>
    <cellStyle name="60% - Accent6 4 2" xfId="458"/>
    <cellStyle name="60% - Accent6 5" xfId="459"/>
    <cellStyle name="60% - Accent6 5 2" xfId="460"/>
    <cellStyle name="60% - Accent6 6" xfId="461"/>
    <cellStyle name="60% - Accent6 6 2" xfId="462"/>
    <cellStyle name="60% - Accent6 7" xfId="463"/>
    <cellStyle name="60% - Accent6 7 2" xfId="464"/>
    <cellStyle name="60% - Accent6 8" xfId="465"/>
    <cellStyle name="60% - Accent6 8 2" xfId="466"/>
    <cellStyle name="60% - Accent6 9" xfId="467"/>
    <cellStyle name="60% - Accent6 9 2" xfId="468"/>
    <cellStyle name="Accent1 10" xfId="470"/>
    <cellStyle name="Accent1 10 2" xfId="471"/>
    <cellStyle name="Accent1 11" xfId="472"/>
    <cellStyle name="Accent1 11 2" xfId="473"/>
    <cellStyle name="Accent1 12" xfId="474"/>
    <cellStyle name="Accent1 12 2" xfId="475"/>
    <cellStyle name="Accent1 13" xfId="476"/>
    <cellStyle name="Accent1 14" xfId="477"/>
    <cellStyle name="Accent1 15" xfId="469"/>
    <cellStyle name="Accent1 2" xfId="478"/>
    <cellStyle name="Accent1 2 2" xfId="479"/>
    <cellStyle name="Accent1 3" xfId="480"/>
    <cellStyle name="Accent1 3 2" xfId="481"/>
    <cellStyle name="Accent1 3 3" xfId="482"/>
    <cellStyle name="Accent1 4" xfId="483"/>
    <cellStyle name="Accent1 4 2" xfId="484"/>
    <cellStyle name="Accent1 5" xfId="485"/>
    <cellStyle name="Accent1 5 2" xfId="486"/>
    <cellStyle name="Accent1 6" xfId="487"/>
    <cellStyle name="Accent1 6 2" xfId="488"/>
    <cellStyle name="Accent1 7" xfId="489"/>
    <cellStyle name="Accent1 7 2" xfId="490"/>
    <cellStyle name="Accent1 8" xfId="491"/>
    <cellStyle name="Accent1 8 2" xfId="492"/>
    <cellStyle name="Accent1 9" xfId="493"/>
    <cellStyle name="Accent1 9 2" xfId="494"/>
    <cellStyle name="Accent2 10" xfId="496"/>
    <cellStyle name="Accent2 10 2" xfId="497"/>
    <cellStyle name="Accent2 11" xfId="498"/>
    <cellStyle name="Accent2 11 2" xfId="499"/>
    <cellStyle name="Accent2 12" xfId="500"/>
    <cellStyle name="Accent2 12 2" xfId="501"/>
    <cellStyle name="Accent2 13" xfId="502"/>
    <cellStyle name="Accent2 14" xfId="503"/>
    <cellStyle name="Accent2 15" xfId="495"/>
    <cellStyle name="Accent2 2" xfId="504"/>
    <cellStyle name="Accent2 2 2" xfId="505"/>
    <cellStyle name="Accent2 3" xfId="506"/>
    <cellStyle name="Accent2 3 2" xfId="507"/>
    <cellStyle name="Accent2 3 3" xfId="508"/>
    <cellStyle name="Accent2 4" xfId="509"/>
    <cellStyle name="Accent2 4 2" xfId="510"/>
    <cellStyle name="Accent2 5" xfId="511"/>
    <cellStyle name="Accent2 5 2" xfId="512"/>
    <cellStyle name="Accent2 6" xfId="513"/>
    <cellStyle name="Accent2 6 2" xfId="514"/>
    <cellStyle name="Accent2 7" xfId="515"/>
    <cellStyle name="Accent2 7 2" xfId="516"/>
    <cellStyle name="Accent2 8" xfId="517"/>
    <cellStyle name="Accent2 8 2" xfId="518"/>
    <cellStyle name="Accent2 9" xfId="519"/>
    <cellStyle name="Accent2 9 2" xfId="520"/>
    <cellStyle name="Accent3 10" xfId="522"/>
    <cellStyle name="Accent3 10 2" xfId="523"/>
    <cellStyle name="Accent3 11" xfId="524"/>
    <cellStyle name="Accent3 11 2" xfId="525"/>
    <cellStyle name="Accent3 12" xfId="526"/>
    <cellStyle name="Accent3 12 2" xfId="527"/>
    <cellStyle name="Accent3 13" xfId="528"/>
    <cellStyle name="Accent3 14" xfId="529"/>
    <cellStyle name="Accent3 15" xfId="521"/>
    <cellStyle name="Accent3 2" xfId="530"/>
    <cellStyle name="Accent3 2 2" xfId="531"/>
    <cellStyle name="Accent3 3" xfId="532"/>
    <cellStyle name="Accent3 3 2" xfId="533"/>
    <cellStyle name="Accent3 3 3" xfId="534"/>
    <cellStyle name="Accent3 4" xfId="535"/>
    <cellStyle name="Accent3 4 2" xfId="536"/>
    <cellStyle name="Accent3 5" xfId="537"/>
    <cellStyle name="Accent3 5 2" xfId="538"/>
    <cellStyle name="Accent3 6" xfId="539"/>
    <cellStyle name="Accent3 6 2" xfId="540"/>
    <cellStyle name="Accent3 7" xfId="541"/>
    <cellStyle name="Accent3 7 2" xfId="542"/>
    <cellStyle name="Accent3 8" xfId="543"/>
    <cellStyle name="Accent3 8 2" xfId="544"/>
    <cellStyle name="Accent3 9" xfId="545"/>
    <cellStyle name="Accent3 9 2" xfId="546"/>
    <cellStyle name="Accent4 10" xfId="548"/>
    <cellStyle name="Accent4 10 2" xfId="549"/>
    <cellStyle name="Accent4 11" xfId="550"/>
    <cellStyle name="Accent4 11 2" xfId="551"/>
    <cellStyle name="Accent4 12" xfId="552"/>
    <cellStyle name="Accent4 12 2" xfId="553"/>
    <cellStyle name="Accent4 13" xfId="554"/>
    <cellStyle name="Accent4 14" xfId="555"/>
    <cellStyle name="Accent4 15" xfId="547"/>
    <cellStyle name="Accent4 2" xfId="556"/>
    <cellStyle name="Accent4 2 2" xfId="557"/>
    <cellStyle name="Accent4 3" xfId="558"/>
    <cellStyle name="Accent4 3 2" xfId="559"/>
    <cellStyle name="Accent4 3 3" xfId="560"/>
    <cellStyle name="Accent4 4" xfId="561"/>
    <cellStyle name="Accent4 4 2" xfId="562"/>
    <cellStyle name="Accent4 5" xfId="563"/>
    <cellStyle name="Accent4 5 2" xfId="564"/>
    <cellStyle name="Accent4 6" xfId="565"/>
    <cellStyle name="Accent4 6 2" xfId="566"/>
    <cellStyle name="Accent4 7" xfId="567"/>
    <cellStyle name="Accent4 7 2" xfId="568"/>
    <cellStyle name="Accent4 8" xfId="569"/>
    <cellStyle name="Accent4 8 2" xfId="570"/>
    <cellStyle name="Accent4 9" xfId="571"/>
    <cellStyle name="Accent4 9 2" xfId="572"/>
    <cellStyle name="Accent5 10" xfId="574"/>
    <cellStyle name="Accent5 10 2" xfId="575"/>
    <cellStyle name="Accent5 11" xfId="576"/>
    <cellStyle name="Accent5 11 2" xfId="577"/>
    <cellStyle name="Accent5 12" xfId="578"/>
    <cellStyle name="Accent5 12 2" xfId="579"/>
    <cellStyle name="Accent5 13" xfId="580"/>
    <cellStyle name="Accent5 14" xfId="573"/>
    <cellStyle name="Accent5 2" xfId="581"/>
    <cellStyle name="Accent5 2 2" xfId="582"/>
    <cellStyle name="Accent5 3" xfId="583"/>
    <cellStyle name="Accent5 3 2" xfId="584"/>
    <cellStyle name="Accent5 3 3" xfId="585"/>
    <cellStyle name="Accent5 4" xfId="586"/>
    <cellStyle name="Accent5 4 2" xfId="587"/>
    <cellStyle name="Accent5 5" xfId="588"/>
    <cellStyle name="Accent5 5 2" xfId="589"/>
    <cellStyle name="Accent5 6" xfId="590"/>
    <cellStyle name="Accent5 6 2" xfId="591"/>
    <cellStyle name="Accent5 7" xfId="592"/>
    <cellStyle name="Accent5 7 2" xfId="593"/>
    <cellStyle name="Accent5 8" xfId="594"/>
    <cellStyle name="Accent5 8 2" xfId="595"/>
    <cellStyle name="Accent5 9" xfId="596"/>
    <cellStyle name="Accent5 9 2" xfId="597"/>
    <cellStyle name="Accent6 10" xfId="599"/>
    <cellStyle name="Accent6 10 2" xfId="600"/>
    <cellStyle name="Accent6 11" xfId="601"/>
    <cellStyle name="Accent6 11 2" xfId="602"/>
    <cellStyle name="Accent6 12" xfId="603"/>
    <cellStyle name="Accent6 12 2" xfId="604"/>
    <cellStyle name="Accent6 13" xfId="605"/>
    <cellStyle name="Accent6 14" xfId="606"/>
    <cellStyle name="Accent6 15" xfId="598"/>
    <cellStyle name="Accent6 2" xfId="607"/>
    <cellStyle name="Accent6 2 2" xfId="608"/>
    <cellStyle name="Accent6 3" xfId="609"/>
    <cellStyle name="Accent6 3 2" xfId="610"/>
    <cellStyle name="Accent6 3 3" xfId="611"/>
    <cellStyle name="Accent6 4" xfId="612"/>
    <cellStyle name="Accent6 4 2" xfId="613"/>
    <cellStyle name="Accent6 5" xfId="614"/>
    <cellStyle name="Accent6 5 2" xfId="615"/>
    <cellStyle name="Accent6 6" xfId="616"/>
    <cellStyle name="Accent6 6 2" xfId="617"/>
    <cellStyle name="Accent6 7" xfId="618"/>
    <cellStyle name="Accent6 7 2" xfId="619"/>
    <cellStyle name="Accent6 8" xfId="620"/>
    <cellStyle name="Accent6 8 2" xfId="621"/>
    <cellStyle name="Accent6 9" xfId="622"/>
    <cellStyle name="Accent6 9 2" xfId="623"/>
    <cellStyle name="Amount" xfId="624"/>
    <cellStyle name="Amount 2" xfId="625"/>
    <cellStyle name="Bad 10" xfId="627"/>
    <cellStyle name="Bad 10 2" xfId="628"/>
    <cellStyle name="Bad 11" xfId="629"/>
    <cellStyle name="Bad 11 2" xfId="630"/>
    <cellStyle name="Bad 12" xfId="631"/>
    <cellStyle name="Bad 12 2" xfId="632"/>
    <cellStyle name="Bad 13" xfId="633"/>
    <cellStyle name="Bad 14" xfId="634"/>
    <cellStyle name="Bad 15" xfId="626"/>
    <cellStyle name="Bad 2" xfId="635"/>
    <cellStyle name="Bad 2 2" xfId="636"/>
    <cellStyle name="Bad 3" xfId="637"/>
    <cellStyle name="Bad 3 2" xfId="638"/>
    <cellStyle name="Bad 3 3" xfId="639"/>
    <cellStyle name="Bad 4" xfId="640"/>
    <cellStyle name="Bad 4 2" xfId="641"/>
    <cellStyle name="Bad 5" xfId="642"/>
    <cellStyle name="Bad 5 2" xfId="643"/>
    <cellStyle name="Bad 6" xfId="644"/>
    <cellStyle name="Bad 6 2" xfId="645"/>
    <cellStyle name="Bad 7" xfId="646"/>
    <cellStyle name="Bad 7 2" xfId="647"/>
    <cellStyle name="Bad 8" xfId="648"/>
    <cellStyle name="Bad 8 2" xfId="649"/>
    <cellStyle name="Bad 9" xfId="650"/>
    <cellStyle name="Bad 9 2" xfId="651"/>
    <cellStyle name="BigTextBox" xfId="652"/>
    <cellStyle name="BigTextBox 2" xfId="653"/>
    <cellStyle name="Calc Currency (0)" xfId="654"/>
    <cellStyle name="Calculation 10" xfId="656"/>
    <cellStyle name="Calculation 10 2" xfId="657"/>
    <cellStyle name="Calculation 11" xfId="658"/>
    <cellStyle name="Calculation 11 2" xfId="659"/>
    <cellStyle name="Calculation 12" xfId="660"/>
    <cellStyle name="Calculation 12 2" xfId="661"/>
    <cellStyle name="Calculation 13" xfId="662"/>
    <cellStyle name="Calculation 14" xfId="663"/>
    <cellStyle name="Calculation 15" xfId="655"/>
    <cellStyle name="Calculation 2" xfId="664"/>
    <cellStyle name="Calculation 2 2" xfId="665"/>
    <cellStyle name="Calculation 3" xfId="666"/>
    <cellStyle name="Calculation 3 2" xfId="667"/>
    <cellStyle name="Calculation 3 3" xfId="668"/>
    <cellStyle name="Calculation 4" xfId="669"/>
    <cellStyle name="Calculation 4 2" xfId="670"/>
    <cellStyle name="Calculation 5" xfId="671"/>
    <cellStyle name="Calculation 5 2" xfId="672"/>
    <cellStyle name="Calculation 6" xfId="673"/>
    <cellStyle name="Calculation 6 2" xfId="674"/>
    <cellStyle name="Calculation 7" xfId="675"/>
    <cellStyle name="Calculation 7 2" xfId="676"/>
    <cellStyle name="Calculation 8" xfId="677"/>
    <cellStyle name="Calculation 8 2" xfId="678"/>
    <cellStyle name="Calculation 9" xfId="679"/>
    <cellStyle name="Calculation 9 2" xfId="680"/>
    <cellStyle name="Check Cell 10" xfId="682"/>
    <cellStyle name="Check Cell 10 2" xfId="683"/>
    <cellStyle name="Check Cell 11" xfId="684"/>
    <cellStyle name="Check Cell 11 2" xfId="685"/>
    <cellStyle name="Check Cell 12" xfId="686"/>
    <cellStyle name="Check Cell 12 2" xfId="687"/>
    <cellStyle name="Check Cell 13" xfId="688"/>
    <cellStyle name="Check Cell 14" xfId="681"/>
    <cellStyle name="Check Cell 2" xfId="689"/>
    <cellStyle name="Check Cell 2 2" xfId="690"/>
    <cellStyle name="Check Cell 3" xfId="691"/>
    <cellStyle name="Check Cell 3 2" xfId="692"/>
    <cellStyle name="Check Cell 3 3" xfId="693"/>
    <cellStyle name="Check Cell 4" xfId="694"/>
    <cellStyle name="Check Cell 4 2" xfId="695"/>
    <cellStyle name="Check Cell 5" xfId="696"/>
    <cellStyle name="Check Cell 5 2" xfId="697"/>
    <cellStyle name="Check Cell 6" xfId="698"/>
    <cellStyle name="Check Cell 6 2" xfId="699"/>
    <cellStyle name="Check Cell 7" xfId="700"/>
    <cellStyle name="Check Cell 7 2" xfId="701"/>
    <cellStyle name="Check Cell 8" xfId="702"/>
    <cellStyle name="Check Cell 8 2" xfId="703"/>
    <cellStyle name="Check Cell 9" xfId="704"/>
    <cellStyle name="Check Cell 9 2" xfId="705"/>
    <cellStyle name="Comma 2" xfId="706"/>
    <cellStyle name="Copied" xfId="707"/>
    <cellStyle name="Copied 2" xfId="708"/>
    <cellStyle name="Currency 2" xfId="709"/>
    <cellStyle name="Currency 2 2" xfId="2783"/>
    <cellStyle name="Currency 2 2 2" xfId="1820"/>
    <cellStyle name="Currency 2 3" xfId="2782"/>
    <cellStyle name="Currency 2 3 2" xfId="1819"/>
    <cellStyle name="Currency 2 4" xfId="1904"/>
    <cellStyle name="Currency 2 5" xfId="2784"/>
    <cellStyle name="Entered" xfId="710"/>
    <cellStyle name="Entered 2" xfId="711"/>
    <cellStyle name="Explanatory Text 10" xfId="713"/>
    <cellStyle name="Explanatory Text 10 2" xfId="714"/>
    <cellStyle name="Explanatory Text 11" xfId="715"/>
    <cellStyle name="Explanatory Text 11 2" xfId="716"/>
    <cellStyle name="Explanatory Text 12" xfId="717"/>
    <cellStyle name="Explanatory Text 12 2" xfId="718"/>
    <cellStyle name="Explanatory Text 13" xfId="719"/>
    <cellStyle name="Explanatory Text 14" xfId="712"/>
    <cellStyle name="Explanatory Text 2" xfId="720"/>
    <cellStyle name="Explanatory Text 2 2" xfId="721"/>
    <cellStyle name="Explanatory Text 3" xfId="722"/>
    <cellStyle name="Explanatory Text 3 2" xfId="723"/>
    <cellStyle name="Explanatory Text 3 3" xfId="724"/>
    <cellStyle name="Explanatory Text 4" xfId="725"/>
    <cellStyle name="Explanatory Text 4 2" xfId="726"/>
    <cellStyle name="Explanatory Text 5" xfId="727"/>
    <cellStyle name="Explanatory Text 5 2" xfId="728"/>
    <cellStyle name="Explanatory Text 6" xfId="729"/>
    <cellStyle name="Explanatory Text 6 2" xfId="730"/>
    <cellStyle name="Explanatory Text 7" xfId="731"/>
    <cellStyle name="Explanatory Text 7 2" xfId="732"/>
    <cellStyle name="Explanatory Text 8" xfId="733"/>
    <cellStyle name="Explanatory Text 8 2" xfId="734"/>
    <cellStyle name="Explanatory Text 9" xfId="735"/>
    <cellStyle name="Explanatory Text 9 2" xfId="736"/>
    <cellStyle name="Good 10" xfId="738"/>
    <cellStyle name="Good 10 2" xfId="739"/>
    <cellStyle name="Good 11" xfId="740"/>
    <cellStyle name="Good 11 2" xfId="741"/>
    <cellStyle name="Good 12" xfId="742"/>
    <cellStyle name="Good 12 2" xfId="743"/>
    <cellStyle name="Good 13" xfId="744"/>
    <cellStyle name="Good 14" xfId="745"/>
    <cellStyle name="Good 15" xfId="737"/>
    <cellStyle name="Good 2" xfId="746"/>
    <cellStyle name="Good 2 2" xfId="747"/>
    <cellStyle name="Good 3" xfId="748"/>
    <cellStyle name="Good 3 2" xfId="749"/>
    <cellStyle name="Good 3 3" xfId="750"/>
    <cellStyle name="Good 4" xfId="751"/>
    <cellStyle name="Good 4 2" xfId="752"/>
    <cellStyle name="Good 5" xfId="753"/>
    <cellStyle name="Good 5 2" xfId="754"/>
    <cellStyle name="Good 6" xfId="755"/>
    <cellStyle name="Good 6 2" xfId="756"/>
    <cellStyle name="Good 7" xfId="757"/>
    <cellStyle name="Good 7 2" xfId="758"/>
    <cellStyle name="Good 8" xfId="759"/>
    <cellStyle name="Good 8 2" xfId="760"/>
    <cellStyle name="Good 9" xfId="761"/>
    <cellStyle name="Good 9 2" xfId="762"/>
    <cellStyle name="Header1" xfId="763"/>
    <cellStyle name="Header2" xfId="764"/>
    <cellStyle name="Heading 1 10" xfId="766"/>
    <cellStyle name="Heading 1 10 2" xfId="767"/>
    <cellStyle name="Heading 1 11" xfId="768"/>
    <cellStyle name="Heading 1 11 2" xfId="769"/>
    <cellStyle name="Heading 1 12" xfId="770"/>
    <cellStyle name="Heading 1 12 2" xfId="771"/>
    <cellStyle name="Heading 1 13" xfId="772"/>
    <cellStyle name="Heading 1 14" xfId="773"/>
    <cellStyle name="Heading 1 15" xfId="765"/>
    <cellStyle name="Heading 1 2" xfId="774"/>
    <cellStyle name="Heading 1 2 2" xfId="775"/>
    <cellStyle name="Heading 1 3" xfId="776"/>
    <cellStyle name="Heading 1 3 2" xfId="777"/>
    <cellStyle name="Heading 1 3 3" xfId="778"/>
    <cellStyle name="Heading 1 4" xfId="779"/>
    <cellStyle name="Heading 1 4 2" xfId="780"/>
    <cellStyle name="Heading 1 5" xfId="781"/>
    <cellStyle name="Heading 1 5 2" xfId="782"/>
    <cellStyle name="Heading 1 6" xfId="783"/>
    <cellStyle name="Heading 1 6 2" xfId="784"/>
    <cellStyle name="Heading 1 7" xfId="785"/>
    <cellStyle name="Heading 1 7 2" xfId="786"/>
    <cellStyle name="Heading 1 8" xfId="787"/>
    <cellStyle name="Heading 1 8 2" xfId="788"/>
    <cellStyle name="Heading 1 9" xfId="789"/>
    <cellStyle name="Heading 1 9 2" xfId="790"/>
    <cellStyle name="Heading 2 10" xfId="792"/>
    <cellStyle name="Heading 2 10 2" xfId="793"/>
    <cellStyle name="Heading 2 11" xfId="794"/>
    <cellStyle name="Heading 2 11 2" xfId="795"/>
    <cellStyle name="Heading 2 12" xfId="796"/>
    <cellStyle name="Heading 2 12 2" xfId="797"/>
    <cellStyle name="Heading 2 13" xfId="798"/>
    <cellStyle name="Heading 2 14" xfId="799"/>
    <cellStyle name="Heading 2 15" xfId="791"/>
    <cellStyle name="Heading 2 2" xfId="800"/>
    <cellStyle name="Heading 2 2 2" xfId="801"/>
    <cellStyle name="Heading 2 3" xfId="802"/>
    <cellStyle name="Heading 2 3 2" xfId="803"/>
    <cellStyle name="Heading 2 3 3" xfId="804"/>
    <cellStyle name="Heading 2 4" xfId="805"/>
    <cellStyle name="Heading 2 4 2" xfId="806"/>
    <cellStyle name="Heading 2 5" xfId="807"/>
    <cellStyle name="Heading 2 5 2" xfId="808"/>
    <cellStyle name="Heading 2 6" xfId="809"/>
    <cellStyle name="Heading 2 6 2" xfId="810"/>
    <cellStyle name="Heading 2 7" xfId="811"/>
    <cellStyle name="Heading 2 7 2" xfId="812"/>
    <cellStyle name="Heading 2 8" xfId="813"/>
    <cellStyle name="Heading 2 8 2" xfId="814"/>
    <cellStyle name="Heading 2 9" xfId="815"/>
    <cellStyle name="Heading 2 9 2" xfId="816"/>
    <cellStyle name="Heading 3 10" xfId="818"/>
    <cellStyle name="Heading 3 10 2" xfId="819"/>
    <cellStyle name="Heading 3 11" xfId="820"/>
    <cellStyle name="Heading 3 11 2" xfId="821"/>
    <cellStyle name="Heading 3 12" xfId="822"/>
    <cellStyle name="Heading 3 12 2" xfId="823"/>
    <cellStyle name="Heading 3 13" xfId="824"/>
    <cellStyle name="Heading 3 14" xfId="825"/>
    <cellStyle name="Heading 3 15" xfId="817"/>
    <cellStyle name="Heading 3 2" xfId="826"/>
    <cellStyle name="Heading 3 2 2" xfId="827"/>
    <cellStyle name="Heading 3 3" xfId="828"/>
    <cellStyle name="Heading 3 3 2" xfId="829"/>
    <cellStyle name="Heading 3 3 3" xfId="830"/>
    <cellStyle name="Heading 3 4" xfId="831"/>
    <cellStyle name="Heading 3 4 2" xfId="832"/>
    <cellStyle name="Heading 3 5" xfId="833"/>
    <cellStyle name="Heading 3 5 2" xfId="834"/>
    <cellStyle name="Heading 3 6" xfId="835"/>
    <cellStyle name="Heading 3 6 2" xfId="836"/>
    <cellStyle name="Heading 3 7" xfId="837"/>
    <cellStyle name="Heading 3 7 2" xfId="838"/>
    <cellStyle name="Heading 3 8" xfId="839"/>
    <cellStyle name="Heading 3 8 2" xfId="840"/>
    <cellStyle name="Heading 3 9" xfId="841"/>
    <cellStyle name="Heading 3 9 2" xfId="842"/>
    <cellStyle name="Heading 4 10" xfId="844"/>
    <cellStyle name="Heading 4 10 2" xfId="845"/>
    <cellStyle name="Heading 4 11" xfId="846"/>
    <cellStyle name="Heading 4 11 2" xfId="847"/>
    <cellStyle name="Heading 4 12" xfId="848"/>
    <cellStyle name="Heading 4 12 2" xfId="849"/>
    <cellStyle name="Heading 4 13" xfId="850"/>
    <cellStyle name="Heading 4 14" xfId="851"/>
    <cellStyle name="Heading 4 15" xfId="843"/>
    <cellStyle name="Heading 4 2" xfId="852"/>
    <cellStyle name="Heading 4 2 2" xfId="853"/>
    <cellStyle name="Heading 4 3" xfId="854"/>
    <cellStyle name="Heading 4 3 2" xfId="855"/>
    <cellStyle name="Heading 4 3 3" xfId="856"/>
    <cellStyle name="Heading 4 4" xfId="857"/>
    <cellStyle name="Heading 4 4 2" xfId="858"/>
    <cellStyle name="Heading 4 5" xfId="859"/>
    <cellStyle name="Heading 4 5 2" xfId="860"/>
    <cellStyle name="Heading 4 6" xfId="861"/>
    <cellStyle name="Heading 4 6 2" xfId="862"/>
    <cellStyle name="Heading 4 7" xfId="863"/>
    <cellStyle name="Heading 4 7 2" xfId="864"/>
    <cellStyle name="Heading 4 8" xfId="865"/>
    <cellStyle name="Heading 4 8 2" xfId="866"/>
    <cellStyle name="Heading 4 9" xfId="867"/>
    <cellStyle name="Heading 4 9 2" xfId="868"/>
    <cellStyle name="Hyperlink 2" xfId="869"/>
    <cellStyle name="Hyperlink 2 2" xfId="870"/>
    <cellStyle name="Hyperlink 2 3" xfId="1903"/>
    <cellStyle name="Hyperlink 3" xfId="871"/>
    <cellStyle name="Hyperlink 3 10" xfId="2780"/>
    <cellStyle name="Hyperlink 3 2" xfId="872"/>
    <cellStyle name="Hyperlink 3 2 2" xfId="2779"/>
    <cellStyle name="Hyperlink 3 3" xfId="2778"/>
    <cellStyle name="Hyperlink 3 4" xfId="2777"/>
    <cellStyle name="Hyperlink 3 5" xfId="2776"/>
    <cellStyle name="Hyperlink 3 6" xfId="2775"/>
    <cellStyle name="Hyperlink 3 7" xfId="2774"/>
    <cellStyle name="Hyperlink 3 8" xfId="2773"/>
    <cellStyle name="Hyperlink 3 9" xfId="1824"/>
    <cellStyle name="Hyperlink 4" xfId="873"/>
    <cellStyle name="Hyperlink 5" xfId="874"/>
    <cellStyle name="Hyperlink 5 2" xfId="875"/>
    <cellStyle name="Hyperlink 6" xfId="2781"/>
    <cellStyle name="Input 10" xfId="877"/>
    <cellStyle name="Input 10 2" xfId="878"/>
    <cellStyle name="Input 11" xfId="879"/>
    <cellStyle name="Input 11 2" xfId="880"/>
    <cellStyle name="Input 12" xfId="881"/>
    <cellStyle name="Input 12 2" xfId="882"/>
    <cellStyle name="Input 13" xfId="883"/>
    <cellStyle name="Input 14" xfId="884"/>
    <cellStyle name="Input 15" xfId="876"/>
    <cellStyle name="Input 2" xfId="885"/>
    <cellStyle name="Input 2 2" xfId="886"/>
    <cellStyle name="Input 3" xfId="887"/>
    <cellStyle name="Input 3 2" xfId="888"/>
    <cellStyle name="Input 3 3" xfId="889"/>
    <cellStyle name="Input 4" xfId="890"/>
    <cellStyle name="Input 4 2" xfId="891"/>
    <cellStyle name="Input 5" xfId="892"/>
    <cellStyle name="Input 5 2" xfId="893"/>
    <cellStyle name="Input 6" xfId="894"/>
    <cellStyle name="Input 6 2" xfId="895"/>
    <cellStyle name="Input 7" xfId="896"/>
    <cellStyle name="Input 7 2" xfId="897"/>
    <cellStyle name="Input 8" xfId="898"/>
    <cellStyle name="Input 8 2" xfId="899"/>
    <cellStyle name="Input 9" xfId="900"/>
    <cellStyle name="Input 9 2" xfId="901"/>
    <cellStyle name="Linked Cell 10" xfId="903"/>
    <cellStyle name="Linked Cell 10 2" xfId="904"/>
    <cellStyle name="Linked Cell 11" xfId="905"/>
    <cellStyle name="Linked Cell 11 2" xfId="906"/>
    <cellStyle name="Linked Cell 12" xfId="907"/>
    <cellStyle name="Linked Cell 12 2" xfId="908"/>
    <cellStyle name="Linked Cell 13" xfId="909"/>
    <cellStyle name="Linked Cell 14" xfId="910"/>
    <cellStyle name="Linked Cell 15" xfId="902"/>
    <cellStyle name="Linked Cell 2" xfId="911"/>
    <cellStyle name="Linked Cell 2 2" xfId="912"/>
    <cellStyle name="Linked Cell 3" xfId="913"/>
    <cellStyle name="Linked Cell 3 2" xfId="914"/>
    <cellStyle name="Linked Cell 3 3" xfId="915"/>
    <cellStyle name="Linked Cell 4" xfId="916"/>
    <cellStyle name="Linked Cell 4 2" xfId="917"/>
    <cellStyle name="Linked Cell 5" xfId="918"/>
    <cellStyle name="Linked Cell 5 2" xfId="919"/>
    <cellStyle name="Linked Cell 6" xfId="920"/>
    <cellStyle name="Linked Cell 6 2" xfId="921"/>
    <cellStyle name="Linked Cell 7" xfId="922"/>
    <cellStyle name="Linked Cell 7 2" xfId="923"/>
    <cellStyle name="Linked Cell 8" xfId="924"/>
    <cellStyle name="Linked Cell 8 2" xfId="925"/>
    <cellStyle name="Linked Cell 9" xfId="926"/>
    <cellStyle name="Linked Cell 9 2" xfId="927"/>
    <cellStyle name="Neutral 10" xfId="929"/>
    <cellStyle name="Neutral 10 2" xfId="930"/>
    <cellStyle name="Neutral 11" xfId="931"/>
    <cellStyle name="Neutral 11 2" xfId="932"/>
    <cellStyle name="Neutral 12" xfId="933"/>
    <cellStyle name="Neutral 12 2" xfId="934"/>
    <cellStyle name="Neutral 13" xfId="935"/>
    <cellStyle name="Neutral 14" xfId="936"/>
    <cellStyle name="Neutral 15" xfId="928"/>
    <cellStyle name="Neutral 2" xfId="937"/>
    <cellStyle name="Neutral 2 2" xfId="938"/>
    <cellStyle name="Neutral 3" xfId="939"/>
    <cellStyle name="Neutral 3 2" xfId="940"/>
    <cellStyle name="Neutral 3 3" xfId="941"/>
    <cellStyle name="Neutral 4" xfId="942"/>
    <cellStyle name="Neutral 4 2" xfId="943"/>
    <cellStyle name="Neutral 5" xfId="944"/>
    <cellStyle name="Neutral 5 2" xfId="945"/>
    <cellStyle name="Neutral 6" xfId="946"/>
    <cellStyle name="Neutral 6 2" xfId="947"/>
    <cellStyle name="Neutral 7" xfId="948"/>
    <cellStyle name="Neutral 7 2" xfId="949"/>
    <cellStyle name="Neutral 8" xfId="950"/>
    <cellStyle name="Neutral 8 2" xfId="951"/>
    <cellStyle name="Neutral 9" xfId="952"/>
    <cellStyle name="Neutral 9 2" xfId="953"/>
    <cellStyle name="Normal" xfId="0" builtinId="0"/>
    <cellStyle name="Normal 10" xfId="954"/>
    <cellStyle name="Normal 10 10" xfId="2771"/>
    <cellStyle name="Normal 10 10 2" xfId="1818"/>
    <cellStyle name="Normal 10 11" xfId="2770"/>
    <cellStyle name="Normal 10 11 2" xfId="1817"/>
    <cellStyle name="Normal 10 12" xfId="2769"/>
    <cellStyle name="Normal 10 12 2" xfId="1816"/>
    <cellStyle name="Normal 10 13" xfId="2768"/>
    <cellStyle name="Normal 10 13 2" xfId="1815"/>
    <cellStyle name="Normal 10 14" xfId="2767"/>
    <cellStyle name="Normal 10 14 2" xfId="1814"/>
    <cellStyle name="Normal 10 15" xfId="2766"/>
    <cellStyle name="Normal 10 15 2" xfId="1813"/>
    <cellStyle name="Normal 10 16" xfId="2765"/>
    <cellStyle name="Normal 10 16 2" xfId="1812"/>
    <cellStyle name="Normal 10 17" xfId="2764"/>
    <cellStyle name="Normal 10 17 2" xfId="1811"/>
    <cellStyle name="Normal 10 18" xfId="2763"/>
    <cellStyle name="Normal 10 18 2" xfId="1810"/>
    <cellStyle name="Normal 10 19" xfId="2762"/>
    <cellStyle name="Normal 10 19 2" xfId="1809"/>
    <cellStyle name="Normal 10 2" xfId="955"/>
    <cellStyle name="Normal 10 2 2" xfId="956"/>
    <cellStyle name="Normal 10 2 2 2" xfId="1808"/>
    <cellStyle name="Normal 10 2 2 3" xfId="2760"/>
    <cellStyle name="Normal 10 2 3" xfId="2759"/>
    <cellStyle name="Normal 10 2 3 2" xfId="1807"/>
    <cellStyle name="Normal 10 2 4" xfId="1902"/>
    <cellStyle name="Normal 10 2 5" xfId="2761"/>
    <cellStyle name="Normal 10 20" xfId="2758"/>
    <cellStyle name="Normal 10 20 2" xfId="1806"/>
    <cellStyle name="Normal 10 21" xfId="2757"/>
    <cellStyle name="Normal 10 21 2" xfId="1805"/>
    <cellStyle name="Normal 10 22" xfId="1956"/>
    <cellStyle name="Normal 10 22 2" xfId="1804"/>
    <cellStyle name="Normal 10 23" xfId="1923"/>
    <cellStyle name="Normal 10 24" xfId="1831"/>
    <cellStyle name="Normal 10 25" xfId="2772"/>
    <cellStyle name="Normal 10 3" xfId="957"/>
    <cellStyle name="Normal 10 3 2" xfId="2755"/>
    <cellStyle name="Normal 10 3 2 2" xfId="1803"/>
    <cellStyle name="Normal 10 3 3" xfId="2754"/>
    <cellStyle name="Normal 10 3 3 2" xfId="1802"/>
    <cellStyle name="Normal 10 3 4" xfId="1901"/>
    <cellStyle name="Normal 10 3 5" xfId="2756"/>
    <cellStyle name="Normal 10 4" xfId="2753"/>
    <cellStyle name="Normal 10 4 2" xfId="2752"/>
    <cellStyle name="Normal 10 4 2 2" xfId="1801"/>
    <cellStyle name="Normal 10 4 3" xfId="2751"/>
    <cellStyle name="Normal 10 4 3 2" xfId="1800"/>
    <cellStyle name="Normal 10 4 4" xfId="1900"/>
    <cellStyle name="Normal 10 5" xfId="2750"/>
    <cellStyle name="Normal 10 5 2" xfId="2749"/>
    <cellStyle name="Normal 10 5 2 2" xfId="1799"/>
    <cellStyle name="Normal 10 5 3" xfId="2748"/>
    <cellStyle name="Normal 10 5 3 2" xfId="1798"/>
    <cellStyle name="Normal 10 5 4" xfId="1899"/>
    <cellStyle name="Normal 10 6" xfId="2747"/>
    <cellStyle name="Normal 10 6 2" xfId="2746"/>
    <cellStyle name="Normal 10 6 2 2" xfId="1797"/>
    <cellStyle name="Normal 10 6 3" xfId="2745"/>
    <cellStyle name="Normal 10 6 3 2" xfId="1796"/>
    <cellStyle name="Normal 10 6 4" xfId="1898"/>
    <cellStyle name="Normal 10 7" xfId="2744"/>
    <cellStyle name="Normal 10 7 2" xfId="1897"/>
    <cellStyle name="Normal 10 8" xfId="2743"/>
    <cellStyle name="Normal 10 8 2" xfId="1896"/>
    <cellStyle name="Normal 10 9" xfId="2742"/>
    <cellStyle name="Normal 10 9 2" xfId="1795"/>
    <cellStyle name="Normal 11" xfId="958"/>
    <cellStyle name="Normal 11 10" xfId="1955"/>
    <cellStyle name="Normal 11 10 2" xfId="2970"/>
    <cellStyle name="Normal 11 11" xfId="1922"/>
    <cellStyle name="Normal 11 11 2" xfId="2969"/>
    <cellStyle name="Normal 11 12" xfId="2741"/>
    <cellStyle name="Normal 11 2" xfId="959"/>
    <cellStyle name="Normal 11 2 2" xfId="2971"/>
    <cellStyle name="Normal 11 2 3" xfId="2740"/>
    <cellStyle name="Normal 11 3" xfId="2739"/>
    <cellStyle name="Normal 11 3 2" xfId="2972"/>
    <cellStyle name="Normal 11 4" xfId="2738"/>
    <cellStyle name="Normal 11 4 2" xfId="2973"/>
    <cellStyle name="Normal 11 5" xfId="2737"/>
    <cellStyle name="Normal 11 5 2" xfId="2974"/>
    <cellStyle name="Normal 11 6" xfId="2736"/>
    <cellStyle name="Normal 11 6 2" xfId="2975"/>
    <cellStyle name="Normal 11 7" xfId="2735"/>
    <cellStyle name="Normal 11 7 2" xfId="2976"/>
    <cellStyle name="Normal 11 8" xfId="2734"/>
    <cellStyle name="Normal 11 8 2" xfId="2977"/>
    <cellStyle name="Normal 11 9" xfId="2733"/>
    <cellStyle name="Normal 11 9 2" xfId="2978"/>
    <cellStyle name="Normal 12" xfId="960"/>
    <cellStyle name="Normal 12 10" xfId="2731"/>
    <cellStyle name="Normal 12 10 2" xfId="1794"/>
    <cellStyle name="Normal 12 11" xfId="2730"/>
    <cellStyle name="Normal 12 11 2" xfId="1793"/>
    <cellStyle name="Normal 12 12" xfId="2729"/>
    <cellStyle name="Normal 12 12 2" xfId="1792"/>
    <cellStyle name="Normal 12 13" xfId="2728"/>
    <cellStyle name="Normal 12 13 2" xfId="1791"/>
    <cellStyle name="Normal 12 14" xfId="2727"/>
    <cellStyle name="Normal 12 14 2" xfId="1790"/>
    <cellStyle name="Normal 12 15" xfId="2726"/>
    <cellStyle name="Normal 12 15 2" xfId="2725"/>
    <cellStyle name="Normal 12 15 2 2" xfId="2980"/>
    <cellStyle name="Normal 12 15 3" xfId="2724"/>
    <cellStyle name="Normal 12 15 3 2" xfId="2981"/>
    <cellStyle name="Normal 12 15 4" xfId="2723"/>
    <cellStyle name="Normal 12 15 4 2" xfId="2982"/>
    <cellStyle name="Normal 12 15 5" xfId="2722"/>
    <cellStyle name="Normal 12 15 5 2" xfId="2983"/>
    <cellStyle name="Normal 12 15 6" xfId="2721"/>
    <cellStyle name="Normal 12 15 6 2" xfId="2984"/>
    <cellStyle name="Normal 12 15 7" xfId="2720"/>
    <cellStyle name="Normal 12 15 7 2" xfId="2985"/>
    <cellStyle name="Normal 12 15 8" xfId="1789"/>
    <cellStyle name="Normal 12 16" xfId="2719"/>
    <cellStyle name="Normal 12 16 2" xfId="1788"/>
    <cellStyle name="Normal 12 17" xfId="2718"/>
    <cellStyle name="Normal 12 17 2" xfId="1787"/>
    <cellStyle name="Normal 12 18" xfId="2717"/>
    <cellStyle name="Normal 12 18 2" xfId="1786"/>
    <cellStyle name="Normal 12 19" xfId="2716"/>
    <cellStyle name="Normal 12 19 2" xfId="1785"/>
    <cellStyle name="Normal 12 2" xfId="961"/>
    <cellStyle name="Normal 12 2 10" xfId="2714"/>
    <cellStyle name="Normal 12 2 10 2" xfId="1784"/>
    <cellStyle name="Normal 12 2 11" xfId="2713"/>
    <cellStyle name="Normal 12 2 11 2" xfId="2712"/>
    <cellStyle name="Normal 12 2 11 2 2" xfId="2987"/>
    <cellStyle name="Normal 12 2 11 3" xfId="2711"/>
    <cellStyle name="Normal 12 2 11 3 2" xfId="2988"/>
    <cellStyle name="Normal 12 2 11 4" xfId="2710"/>
    <cellStyle name="Normal 12 2 11 4 2" xfId="2989"/>
    <cellStyle name="Normal 12 2 11 5" xfId="2709"/>
    <cellStyle name="Normal 12 2 11 5 2" xfId="2990"/>
    <cellStyle name="Normal 12 2 11 6" xfId="2708"/>
    <cellStyle name="Normal 12 2 11 6 2" xfId="2991"/>
    <cellStyle name="Normal 12 2 11 7" xfId="2707"/>
    <cellStyle name="Normal 12 2 11 7 2" xfId="2992"/>
    <cellStyle name="Normal 12 2 11 8" xfId="1783"/>
    <cellStyle name="Normal 12 2 12" xfId="2706"/>
    <cellStyle name="Normal 12 2 12 2" xfId="1782"/>
    <cellStyle name="Normal 12 2 13" xfId="2705"/>
    <cellStyle name="Normal 12 2 13 2" xfId="1781"/>
    <cellStyle name="Normal 12 2 14" xfId="2704"/>
    <cellStyle name="Normal 12 2 14 2" xfId="1780"/>
    <cellStyle name="Normal 12 2 15" xfId="2703"/>
    <cellStyle name="Normal 12 2 15 2" xfId="1779"/>
    <cellStyle name="Normal 12 2 16" xfId="2702"/>
    <cellStyle name="Normal 12 2 16 2" xfId="1778"/>
    <cellStyle name="Normal 12 2 17" xfId="1894"/>
    <cellStyle name="Normal 12 2 17 2" xfId="2986"/>
    <cellStyle name="Normal 12 2 18" xfId="2715"/>
    <cellStyle name="Normal 12 2 2" xfId="962"/>
    <cellStyle name="Normal 12 2 2 10" xfId="2701"/>
    <cellStyle name="Normal 12 2 2 2" xfId="2700"/>
    <cellStyle name="Normal 12 2 2 2 2" xfId="2699"/>
    <cellStyle name="Normal 12 2 2 2 2 2" xfId="1776"/>
    <cellStyle name="Normal 12 2 2 2 3" xfId="2698"/>
    <cellStyle name="Normal 12 2 2 2 3 2" xfId="1775"/>
    <cellStyle name="Normal 12 2 2 2 4" xfId="2697"/>
    <cellStyle name="Normal 12 2 2 2 4 2" xfId="1774"/>
    <cellStyle name="Normal 12 2 2 2 5" xfId="2696"/>
    <cellStyle name="Normal 12 2 2 2 5 2" xfId="1773"/>
    <cellStyle name="Normal 12 2 2 2 6" xfId="2695"/>
    <cellStyle name="Normal 12 2 2 2 6 2" xfId="1772"/>
    <cellStyle name="Normal 12 2 2 2 7" xfId="2694"/>
    <cellStyle name="Normal 12 2 2 2 7 2" xfId="1771"/>
    <cellStyle name="Normal 12 2 2 2 8" xfId="2993"/>
    <cellStyle name="Normal 12 2 2 3" xfId="2693"/>
    <cellStyle name="Normal 12 2 2 3 2" xfId="1770"/>
    <cellStyle name="Normal 12 2 2 4" xfId="2692"/>
    <cellStyle name="Normal 12 2 2 4 2" xfId="2994"/>
    <cellStyle name="Normal 12 2 2 5" xfId="2691"/>
    <cellStyle name="Normal 12 2 2 5 2" xfId="2995"/>
    <cellStyle name="Normal 12 2 2 6" xfId="2690"/>
    <cellStyle name="Normal 12 2 2 6 2" xfId="2996"/>
    <cellStyle name="Normal 12 2 2 7" xfId="2689"/>
    <cellStyle name="Normal 12 2 2 7 2" xfId="2997"/>
    <cellStyle name="Normal 12 2 2 8" xfId="2688"/>
    <cellStyle name="Normal 12 2 2 8 2" xfId="2998"/>
    <cellStyle name="Normal 12 2 2 9" xfId="1777"/>
    <cellStyle name="Normal 12 2 3" xfId="2687"/>
    <cellStyle name="Normal 12 2 3 2" xfId="1769"/>
    <cellStyle name="Normal 12 2 4" xfId="2686"/>
    <cellStyle name="Normal 12 2 4 2" xfId="1768"/>
    <cellStyle name="Normal 12 2 5" xfId="2685"/>
    <cellStyle name="Normal 12 2 5 2" xfId="1767"/>
    <cellStyle name="Normal 12 2 6" xfId="2684"/>
    <cellStyle name="Normal 12 2 6 2" xfId="1766"/>
    <cellStyle name="Normal 12 2 7" xfId="2683"/>
    <cellStyle name="Normal 12 2 7 2" xfId="1765"/>
    <cellStyle name="Normal 12 2 8" xfId="2682"/>
    <cellStyle name="Normal 12 2 8 2" xfId="1764"/>
    <cellStyle name="Normal 12 2 9" xfId="2681"/>
    <cellStyle name="Normal 12 2 9 2" xfId="1763"/>
    <cellStyle name="Normal 12 20" xfId="2680"/>
    <cellStyle name="Normal 12 20 2" xfId="1762"/>
    <cellStyle name="Normal 12 21" xfId="2679"/>
    <cellStyle name="Normal 12 21 2" xfId="2999"/>
    <cellStyle name="Normal 12 22" xfId="1954"/>
    <cellStyle name="Normal 12 22 2" xfId="3000"/>
    <cellStyle name="Normal 12 23" xfId="1921"/>
    <cellStyle name="Normal 12 23 2" xfId="2979"/>
    <cellStyle name="Normal 12 24" xfId="1895"/>
    <cellStyle name="Normal 12 25" xfId="2732"/>
    <cellStyle name="Normal 12 3" xfId="963"/>
    <cellStyle name="Normal 12 3 2" xfId="2677"/>
    <cellStyle name="Normal 12 3 2 2" xfId="1761"/>
    <cellStyle name="Normal 12 3 3" xfId="2676"/>
    <cellStyle name="Normal 12 3 3 2" xfId="1760"/>
    <cellStyle name="Normal 12 3 4" xfId="1893"/>
    <cellStyle name="Normal 12 3 5" xfId="2678"/>
    <cellStyle name="Normal 12 4" xfId="2675"/>
    <cellStyle name="Normal 12 4 2" xfId="2674"/>
    <cellStyle name="Normal 12 4 2 2" xfId="1759"/>
    <cellStyle name="Normal 12 4 3" xfId="2673"/>
    <cellStyle name="Normal 12 4 3 2" xfId="1758"/>
    <cellStyle name="Normal 12 4 4" xfId="1892"/>
    <cellStyle name="Normal 12 5" xfId="2672"/>
    <cellStyle name="Normal 12 5 2" xfId="2671"/>
    <cellStyle name="Normal 12 5 2 2" xfId="1757"/>
    <cellStyle name="Normal 12 5 3" xfId="2670"/>
    <cellStyle name="Normal 12 5 3 2" xfId="1756"/>
    <cellStyle name="Normal 12 5 4" xfId="1891"/>
    <cellStyle name="Normal 12 6" xfId="2669"/>
    <cellStyle name="Normal 12 6 2" xfId="2668"/>
    <cellStyle name="Normal 12 6 2 2" xfId="1755"/>
    <cellStyle name="Normal 12 6 3" xfId="2667"/>
    <cellStyle name="Normal 12 6 3 2" xfId="1754"/>
    <cellStyle name="Normal 12 6 4" xfId="1890"/>
    <cellStyle name="Normal 12 7" xfId="2666"/>
    <cellStyle name="Normal 12 7 2" xfId="2665"/>
    <cellStyle name="Normal 12 7 2 2" xfId="2664"/>
    <cellStyle name="Normal 12 7 2 2 2" xfId="1753"/>
    <cellStyle name="Normal 12 7 2 3" xfId="2663"/>
    <cellStyle name="Normal 12 7 2 3 2" xfId="1752"/>
    <cellStyle name="Normal 12 7 2 4" xfId="2662"/>
    <cellStyle name="Normal 12 7 2 4 2" xfId="1751"/>
    <cellStyle name="Normal 12 7 2 5" xfId="2661"/>
    <cellStyle name="Normal 12 7 2 5 2" xfId="1750"/>
    <cellStyle name="Normal 12 7 2 6" xfId="2660"/>
    <cellStyle name="Normal 12 7 2 6 2" xfId="1749"/>
    <cellStyle name="Normal 12 7 2 7" xfId="2659"/>
    <cellStyle name="Normal 12 7 2 7 2" xfId="1748"/>
    <cellStyle name="Normal 12 7 2 8" xfId="3001"/>
    <cellStyle name="Normal 12 7 3" xfId="2658"/>
    <cellStyle name="Normal 12 7 3 2" xfId="1747"/>
    <cellStyle name="Normal 12 7 4" xfId="2657"/>
    <cellStyle name="Normal 12 7 4 2" xfId="3002"/>
    <cellStyle name="Normal 12 7 5" xfId="2656"/>
    <cellStyle name="Normal 12 7 5 2" xfId="3003"/>
    <cellStyle name="Normal 12 7 6" xfId="2655"/>
    <cellStyle name="Normal 12 7 6 2" xfId="3004"/>
    <cellStyle name="Normal 12 7 7" xfId="2654"/>
    <cellStyle name="Normal 12 7 7 2" xfId="3005"/>
    <cellStyle name="Normal 12 7 8" xfId="2653"/>
    <cellStyle name="Normal 12 7 8 2" xfId="3006"/>
    <cellStyle name="Normal 12 7 9" xfId="1889"/>
    <cellStyle name="Normal 12 8" xfId="2652"/>
    <cellStyle name="Normal 12 8 2" xfId="1888"/>
    <cellStyle name="Normal 12 9" xfId="2651"/>
    <cellStyle name="Normal 12 9 2" xfId="1827"/>
    <cellStyle name="Normal 13" xfId="964"/>
    <cellStyle name="Normal 13 10" xfId="2650"/>
    <cellStyle name="Normal 13 10 2" xfId="1746"/>
    <cellStyle name="Normal 13 11" xfId="2649"/>
    <cellStyle name="Normal 13 11 2" xfId="1745"/>
    <cellStyle name="Normal 13 12" xfId="2648"/>
    <cellStyle name="Normal 13 12 2" xfId="1744"/>
    <cellStyle name="Normal 13 13" xfId="2647"/>
    <cellStyle name="Normal 13 13 2" xfId="1743"/>
    <cellStyle name="Normal 13 14" xfId="2646"/>
    <cellStyle name="Normal 13 14 2" xfId="1742"/>
    <cellStyle name="Normal 13 15" xfId="2645"/>
    <cellStyle name="Normal 13 15 2" xfId="1741"/>
    <cellStyle name="Normal 13 16" xfId="2644"/>
    <cellStyle name="Normal 13 16 2" xfId="1740"/>
    <cellStyle name="Normal 13 17" xfId="2643"/>
    <cellStyle name="Normal 13 17 2" xfId="1739"/>
    <cellStyle name="Normal 13 18" xfId="2642"/>
    <cellStyle name="Normal 13 18 2" xfId="1738"/>
    <cellStyle name="Normal 13 19" xfId="2641"/>
    <cellStyle name="Normal 13 19 2" xfId="1737"/>
    <cellStyle name="Normal 13 2" xfId="965"/>
    <cellStyle name="Normal 13 2 10" xfId="2639"/>
    <cellStyle name="Normal 13 2 10 2" xfId="1736"/>
    <cellStyle name="Normal 13 2 11" xfId="2638"/>
    <cellStyle name="Normal 13 2 11 2" xfId="2637"/>
    <cellStyle name="Normal 13 2 11 2 2" xfId="3008"/>
    <cellStyle name="Normal 13 2 11 3" xfId="2636"/>
    <cellStyle name="Normal 13 2 11 3 2" xfId="3009"/>
    <cellStyle name="Normal 13 2 11 4" xfId="2635"/>
    <cellStyle name="Normal 13 2 11 4 2" xfId="3010"/>
    <cellStyle name="Normal 13 2 11 5" xfId="2634"/>
    <cellStyle name="Normal 13 2 11 5 2" xfId="3011"/>
    <cellStyle name="Normal 13 2 11 6" xfId="2633"/>
    <cellStyle name="Normal 13 2 11 6 2" xfId="3012"/>
    <cellStyle name="Normal 13 2 11 7" xfId="2632"/>
    <cellStyle name="Normal 13 2 11 7 2" xfId="3013"/>
    <cellStyle name="Normal 13 2 11 8" xfId="1735"/>
    <cellStyle name="Normal 13 2 12" xfId="2631"/>
    <cellStyle name="Normal 13 2 12 2" xfId="1734"/>
    <cellStyle name="Normal 13 2 13" xfId="2630"/>
    <cellStyle name="Normal 13 2 13 2" xfId="1733"/>
    <cellStyle name="Normal 13 2 14" xfId="2629"/>
    <cellStyle name="Normal 13 2 14 2" xfId="1732"/>
    <cellStyle name="Normal 13 2 15" xfId="2628"/>
    <cellStyle name="Normal 13 2 15 2" xfId="1731"/>
    <cellStyle name="Normal 13 2 16" xfId="2627"/>
    <cellStyle name="Normal 13 2 16 2" xfId="1730"/>
    <cellStyle name="Normal 13 2 17" xfId="1886"/>
    <cellStyle name="Normal 13 2 17 2" xfId="3007"/>
    <cellStyle name="Normal 13 2 18" xfId="2640"/>
    <cellStyle name="Normal 13 2 2" xfId="966"/>
    <cellStyle name="Normal 13 2 2 10" xfId="2626"/>
    <cellStyle name="Normal 13 2 2 2" xfId="2625"/>
    <cellStyle name="Normal 13 2 2 2 2" xfId="2624"/>
    <cellStyle name="Normal 13 2 2 2 2 2" xfId="1728"/>
    <cellStyle name="Normal 13 2 2 2 3" xfId="2623"/>
    <cellStyle name="Normal 13 2 2 2 3 2" xfId="1727"/>
    <cellStyle name="Normal 13 2 2 2 4" xfId="2622"/>
    <cellStyle name="Normal 13 2 2 2 4 2" xfId="1726"/>
    <cellStyle name="Normal 13 2 2 2 5" xfId="2621"/>
    <cellStyle name="Normal 13 2 2 2 5 2" xfId="1725"/>
    <cellStyle name="Normal 13 2 2 2 6" xfId="2620"/>
    <cellStyle name="Normal 13 2 2 2 6 2" xfId="1724"/>
    <cellStyle name="Normal 13 2 2 2 7" xfId="2619"/>
    <cellStyle name="Normal 13 2 2 2 7 2" xfId="1723"/>
    <cellStyle name="Normal 13 2 2 2 8" xfId="3014"/>
    <cellStyle name="Normal 13 2 2 3" xfId="2618"/>
    <cellStyle name="Normal 13 2 2 3 2" xfId="1722"/>
    <cellStyle name="Normal 13 2 2 4" xfId="2617"/>
    <cellStyle name="Normal 13 2 2 4 2" xfId="3015"/>
    <cellStyle name="Normal 13 2 2 5" xfId="2616"/>
    <cellStyle name="Normal 13 2 2 5 2" xfId="3016"/>
    <cellStyle name="Normal 13 2 2 6" xfId="2615"/>
    <cellStyle name="Normal 13 2 2 6 2" xfId="3017"/>
    <cellStyle name="Normal 13 2 2 7" xfId="2614"/>
    <cellStyle name="Normal 13 2 2 7 2" xfId="3018"/>
    <cellStyle name="Normal 13 2 2 8" xfId="2613"/>
    <cellStyle name="Normal 13 2 2 8 2" xfId="3019"/>
    <cellStyle name="Normal 13 2 2 9" xfId="1729"/>
    <cellStyle name="Normal 13 2 3" xfId="2612"/>
    <cellStyle name="Normal 13 2 3 2" xfId="1721"/>
    <cellStyle name="Normal 13 2 4" xfId="2611"/>
    <cellStyle name="Normal 13 2 4 2" xfId="1720"/>
    <cellStyle name="Normal 13 2 5" xfId="2610"/>
    <cellStyle name="Normal 13 2 5 2" xfId="1719"/>
    <cellStyle name="Normal 13 2 6" xfId="2609"/>
    <cellStyle name="Normal 13 2 6 2" xfId="1718"/>
    <cellStyle name="Normal 13 2 7" xfId="2608"/>
    <cellStyle name="Normal 13 2 7 2" xfId="1717"/>
    <cellStyle name="Normal 13 2 8" xfId="2607"/>
    <cellStyle name="Normal 13 2 8 2" xfId="1716"/>
    <cellStyle name="Normal 13 2 9" xfId="2606"/>
    <cellStyle name="Normal 13 2 9 2" xfId="1715"/>
    <cellStyle name="Normal 13 20" xfId="2605"/>
    <cellStyle name="Normal 13 20 2" xfId="1714"/>
    <cellStyle name="Normal 13 21" xfId="1920"/>
    <cellStyle name="Normal 13 22" xfId="1887"/>
    <cellStyle name="Normal 13 23" xfId="1943"/>
    <cellStyle name="Normal 13 3" xfId="967"/>
    <cellStyle name="Normal 13 3 2" xfId="2603"/>
    <cellStyle name="Normal 13 3 2 2" xfId="1713"/>
    <cellStyle name="Normal 13 3 3" xfId="2602"/>
    <cellStyle name="Normal 13 3 3 2" xfId="1712"/>
    <cellStyle name="Normal 13 3 4" xfId="1885"/>
    <cellStyle name="Normal 13 3 5" xfId="2604"/>
    <cellStyle name="Normal 13 4" xfId="2601"/>
    <cellStyle name="Normal 13 4 2" xfId="2600"/>
    <cellStyle name="Normal 13 4 2 2" xfId="1711"/>
    <cellStyle name="Normal 13 4 3" xfId="2599"/>
    <cellStyle name="Normal 13 4 3 2" xfId="1710"/>
    <cellStyle name="Normal 13 4 4" xfId="1884"/>
    <cellStyle name="Normal 13 5" xfId="2598"/>
    <cellStyle name="Normal 13 5 2" xfId="2597"/>
    <cellStyle name="Normal 13 5 2 2" xfId="1709"/>
    <cellStyle name="Normal 13 5 3" xfId="2596"/>
    <cellStyle name="Normal 13 5 3 2" xfId="1708"/>
    <cellStyle name="Normal 13 5 4" xfId="1883"/>
    <cellStyle name="Normal 13 6" xfId="2595"/>
    <cellStyle name="Normal 13 6 2" xfId="2594"/>
    <cellStyle name="Normal 13 6 2 2" xfId="1707"/>
    <cellStyle name="Normal 13 6 3" xfId="2593"/>
    <cellStyle name="Normal 13 6 3 2" xfId="1706"/>
    <cellStyle name="Normal 13 6 4" xfId="1882"/>
    <cellStyle name="Normal 13 7" xfId="2592"/>
    <cellStyle name="Normal 13 7 2" xfId="1881"/>
    <cellStyle name="Normal 13 8" xfId="2591"/>
    <cellStyle name="Normal 13 8 2" xfId="1880"/>
    <cellStyle name="Normal 13 9" xfId="2590"/>
    <cellStyle name="Normal 13 9 2" xfId="1829"/>
    <cellStyle name="Normal 14" xfId="968"/>
    <cellStyle name="Normal 14 10" xfId="2588"/>
    <cellStyle name="Normal 14 10 2" xfId="1830"/>
    <cellStyle name="Normal 14 11" xfId="2587"/>
    <cellStyle name="Normal 14 11 2" xfId="1705"/>
    <cellStyle name="Normal 14 12" xfId="2586"/>
    <cellStyle name="Normal 14 12 2" xfId="1704"/>
    <cellStyle name="Normal 14 13" xfId="2585"/>
    <cellStyle name="Normal 14 13 2" xfId="1703"/>
    <cellStyle name="Normal 14 14" xfId="2584"/>
    <cellStyle name="Normal 14 14 2" xfId="1702"/>
    <cellStyle name="Normal 14 15" xfId="2583"/>
    <cellStyle name="Normal 14 15 2" xfId="1701"/>
    <cellStyle name="Normal 14 16" xfId="2582"/>
    <cellStyle name="Normal 14 16 2" xfId="2581"/>
    <cellStyle name="Normal 14 16 2 2" xfId="3021"/>
    <cellStyle name="Normal 14 16 3" xfId="2580"/>
    <cellStyle name="Normal 14 16 3 2" xfId="3022"/>
    <cellStyle name="Normal 14 16 4" xfId="2579"/>
    <cellStyle name="Normal 14 16 4 2" xfId="3023"/>
    <cellStyle name="Normal 14 16 5" xfId="2578"/>
    <cellStyle name="Normal 14 16 5 2" xfId="3024"/>
    <cellStyle name="Normal 14 16 6" xfId="2577"/>
    <cellStyle name="Normal 14 16 6 2" xfId="3025"/>
    <cellStyle name="Normal 14 16 7" xfId="2576"/>
    <cellStyle name="Normal 14 16 7 2" xfId="3026"/>
    <cellStyle name="Normal 14 16 8" xfId="1700"/>
    <cellStyle name="Normal 14 17" xfId="2575"/>
    <cellStyle name="Normal 14 17 2" xfId="1699"/>
    <cellStyle name="Normal 14 18" xfId="2574"/>
    <cellStyle name="Normal 14 18 2" xfId="1698"/>
    <cellStyle name="Normal 14 19" xfId="2573"/>
    <cellStyle name="Normal 14 19 2" xfId="1697"/>
    <cellStyle name="Normal 14 2" xfId="2572"/>
    <cellStyle name="Normal 14 2 10" xfId="2571"/>
    <cellStyle name="Normal 14 2 10 2" xfId="1696"/>
    <cellStyle name="Normal 14 2 11" xfId="2570"/>
    <cellStyle name="Normal 14 2 11 2" xfId="2569"/>
    <cellStyle name="Normal 14 2 11 2 2" xfId="3028"/>
    <cellStyle name="Normal 14 2 11 3" xfId="2568"/>
    <cellStyle name="Normal 14 2 11 3 2" xfId="3029"/>
    <cellStyle name="Normal 14 2 11 4" xfId="2567"/>
    <cellStyle name="Normal 14 2 11 4 2" xfId="3030"/>
    <cellStyle name="Normal 14 2 11 5" xfId="2566"/>
    <cellStyle name="Normal 14 2 11 5 2" xfId="3031"/>
    <cellStyle name="Normal 14 2 11 6" xfId="2565"/>
    <cellStyle name="Normal 14 2 11 6 2" xfId="3032"/>
    <cellStyle name="Normal 14 2 11 7" xfId="2564"/>
    <cellStyle name="Normal 14 2 11 7 2" xfId="3033"/>
    <cellStyle name="Normal 14 2 11 8" xfId="1695"/>
    <cellStyle name="Normal 14 2 12" xfId="2563"/>
    <cellStyle name="Normal 14 2 12 2" xfId="1694"/>
    <cellStyle name="Normal 14 2 13" xfId="2562"/>
    <cellStyle name="Normal 14 2 13 2" xfId="1693"/>
    <cellStyle name="Normal 14 2 14" xfId="2561"/>
    <cellStyle name="Normal 14 2 14 2" xfId="1692"/>
    <cellStyle name="Normal 14 2 15" xfId="2560"/>
    <cellStyle name="Normal 14 2 15 2" xfId="1691"/>
    <cellStyle name="Normal 14 2 16" xfId="2559"/>
    <cellStyle name="Normal 14 2 16 2" xfId="1690"/>
    <cellStyle name="Normal 14 2 17" xfId="1878"/>
    <cellStyle name="Normal 14 2 17 2" xfId="3027"/>
    <cellStyle name="Normal 14 2 2" xfId="2558"/>
    <cellStyle name="Normal 14 2 2 2" xfId="2557"/>
    <cellStyle name="Normal 14 2 2 2 2" xfId="2556"/>
    <cellStyle name="Normal 14 2 2 2 2 2" xfId="1688"/>
    <cellStyle name="Normal 14 2 2 2 3" xfId="2555"/>
    <cellStyle name="Normal 14 2 2 2 3 2" xfId="1687"/>
    <cellStyle name="Normal 14 2 2 2 4" xfId="2554"/>
    <cellStyle name="Normal 14 2 2 2 4 2" xfId="1686"/>
    <cellStyle name="Normal 14 2 2 2 5" xfId="2553"/>
    <cellStyle name="Normal 14 2 2 2 5 2" xfId="1685"/>
    <cellStyle name="Normal 14 2 2 2 6" xfId="2552"/>
    <cellStyle name="Normal 14 2 2 2 6 2" xfId="1684"/>
    <cellStyle name="Normal 14 2 2 2 7" xfId="2551"/>
    <cellStyle name="Normal 14 2 2 2 7 2" xfId="1683"/>
    <cellStyle name="Normal 14 2 2 2 8" xfId="3034"/>
    <cellStyle name="Normal 14 2 2 3" xfId="2550"/>
    <cellStyle name="Normal 14 2 2 3 2" xfId="1682"/>
    <cellStyle name="Normal 14 2 2 4" xfId="2549"/>
    <cellStyle name="Normal 14 2 2 4 2" xfId="3035"/>
    <cellStyle name="Normal 14 2 2 5" xfId="2548"/>
    <cellStyle name="Normal 14 2 2 5 2" xfId="3036"/>
    <cellStyle name="Normal 14 2 2 6" xfId="2547"/>
    <cellStyle name="Normal 14 2 2 6 2" xfId="3037"/>
    <cellStyle name="Normal 14 2 2 7" xfId="2546"/>
    <cellStyle name="Normal 14 2 2 7 2" xfId="3038"/>
    <cellStyle name="Normal 14 2 2 8" xfId="2545"/>
    <cellStyle name="Normal 14 2 2 8 2" xfId="3039"/>
    <cellStyle name="Normal 14 2 2 9" xfId="1689"/>
    <cellStyle name="Normal 14 2 3" xfId="2544"/>
    <cellStyle name="Normal 14 2 3 2" xfId="1681"/>
    <cellStyle name="Normal 14 2 4" xfId="2543"/>
    <cellStyle name="Normal 14 2 4 2" xfId="1680"/>
    <cellStyle name="Normal 14 2 5" xfId="2542"/>
    <cellStyle name="Normal 14 2 5 2" xfId="1679"/>
    <cellStyle name="Normal 14 2 6" xfId="2541"/>
    <cellStyle name="Normal 14 2 6 2" xfId="1678"/>
    <cellStyle name="Normal 14 2 7" xfId="2540"/>
    <cellStyle name="Normal 14 2 7 2" xfId="1677"/>
    <cellStyle name="Normal 14 2 8" xfId="2539"/>
    <cellStyle name="Normal 14 2 8 2" xfId="1676"/>
    <cellStyle name="Normal 14 2 9" xfId="2538"/>
    <cellStyle name="Normal 14 2 9 2" xfId="1675"/>
    <cellStyle name="Normal 14 20" xfId="2537"/>
    <cellStyle name="Normal 14 20 2" xfId="1674"/>
    <cellStyle name="Normal 14 21" xfId="2536"/>
    <cellStyle name="Normal 14 21 2" xfId="1673"/>
    <cellStyle name="Normal 14 22" xfId="2535"/>
    <cellStyle name="Normal 14 22 2" xfId="3040"/>
    <cellStyle name="Normal 14 23" xfId="1953"/>
    <cellStyle name="Normal 14 23 2" xfId="3041"/>
    <cellStyle name="Normal 14 24" xfId="1919"/>
    <cellStyle name="Normal 14 24 2" xfId="3020"/>
    <cellStyle name="Normal 14 25" xfId="1879"/>
    <cellStyle name="Normal 14 26" xfId="2589"/>
    <cellStyle name="Normal 14 3" xfId="2534"/>
    <cellStyle name="Normal 14 3 2" xfId="2533"/>
    <cellStyle name="Normal 14 3 2 2" xfId="1672"/>
    <cellStyle name="Normal 14 3 3" xfId="2532"/>
    <cellStyle name="Normal 14 3 3 2" xfId="1671"/>
    <cellStyle name="Normal 14 3 4" xfId="1877"/>
    <cellStyle name="Normal 14 4" xfId="2531"/>
    <cellStyle name="Normal 14 4 2" xfId="2530"/>
    <cellStyle name="Normal 14 4 2 2" xfId="1670"/>
    <cellStyle name="Normal 14 4 3" xfId="2529"/>
    <cellStyle name="Normal 14 4 3 2" xfId="1669"/>
    <cellStyle name="Normal 14 4 4" xfId="1876"/>
    <cellStyle name="Normal 14 5" xfId="2528"/>
    <cellStyle name="Normal 14 5 2" xfId="2527"/>
    <cellStyle name="Normal 14 5 2 2" xfId="1668"/>
    <cellStyle name="Normal 14 5 3" xfId="2526"/>
    <cellStyle name="Normal 14 5 3 2" xfId="1667"/>
    <cellStyle name="Normal 14 5 4" xfId="1875"/>
    <cellStyle name="Normal 14 6" xfId="2525"/>
    <cellStyle name="Normal 14 6 2" xfId="2524"/>
    <cellStyle name="Normal 14 6 2 2" xfId="1666"/>
    <cellStyle name="Normal 14 6 3" xfId="2523"/>
    <cellStyle name="Normal 14 6 3 2" xfId="1665"/>
    <cellStyle name="Normal 14 6 4" xfId="1874"/>
    <cellStyle name="Normal 14 7" xfId="2522"/>
    <cellStyle name="Normal 14 7 2" xfId="2521"/>
    <cellStyle name="Normal 14 7 2 2" xfId="1664"/>
    <cellStyle name="Normal 14 7 3" xfId="2520"/>
    <cellStyle name="Normal 14 7 3 2" xfId="1663"/>
    <cellStyle name="Normal 14 7 4" xfId="1873"/>
    <cellStyle name="Normal 14 8" xfId="2519"/>
    <cellStyle name="Normal 14 8 2" xfId="2518"/>
    <cellStyle name="Normal 14 8 2 2" xfId="2517"/>
    <cellStyle name="Normal 14 8 2 2 2" xfId="1662"/>
    <cellStyle name="Normal 14 8 2 3" xfId="2516"/>
    <cellStyle name="Normal 14 8 2 3 2" xfId="1661"/>
    <cellStyle name="Normal 14 8 2 4" xfId="2515"/>
    <cellStyle name="Normal 14 8 2 4 2" xfId="1660"/>
    <cellStyle name="Normal 14 8 2 5" xfId="2514"/>
    <cellStyle name="Normal 14 8 2 5 2" xfId="1659"/>
    <cellStyle name="Normal 14 8 2 6" xfId="2513"/>
    <cellStyle name="Normal 14 8 2 6 2" xfId="1658"/>
    <cellStyle name="Normal 14 8 2 7" xfId="2512"/>
    <cellStyle name="Normal 14 8 2 7 2" xfId="1657"/>
    <cellStyle name="Normal 14 8 2 8" xfId="3042"/>
    <cellStyle name="Normal 14 8 3" xfId="2511"/>
    <cellStyle name="Normal 14 8 3 2" xfId="1656"/>
    <cellStyle name="Normal 14 8 4" xfId="2510"/>
    <cellStyle name="Normal 14 8 4 2" xfId="3043"/>
    <cellStyle name="Normal 14 8 5" xfId="2509"/>
    <cellStyle name="Normal 14 8 5 2" xfId="3044"/>
    <cellStyle name="Normal 14 8 6" xfId="2508"/>
    <cellStyle name="Normal 14 8 6 2" xfId="3045"/>
    <cellStyle name="Normal 14 8 7" xfId="2507"/>
    <cellStyle name="Normal 14 8 7 2" xfId="3046"/>
    <cellStyle name="Normal 14 8 8" xfId="2506"/>
    <cellStyle name="Normal 14 8 8 2" xfId="3047"/>
    <cellStyle name="Normal 14 8 9" xfId="1872"/>
    <cellStyle name="Normal 14 9" xfId="2505"/>
    <cellStyle name="Normal 14 9 2" xfId="1871"/>
    <cellStyle name="Normal 15" xfId="2"/>
    <cellStyle name="Normal 15 2" xfId="1931"/>
    <cellStyle name="Normal 15 2 2" xfId="1925"/>
    <cellStyle name="Normal 15 2 2 2" xfId="2964"/>
    <cellStyle name="Normal 15 2 3" xfId="2958"/>
    <cellStyle name="Normal 15 3" xfId="1927"/>
    <cellStyle name="Normal 15 3 2" xfId="2962"/>
    <cellStyle name="Normal 15 4" xfId="1918"/>
    <cellStyle name="Normal 15 5" xfId="2953"/>
    <cellStyle name="Normal 15 5 2" xfId="2967"/>
    <cellStyle name="Normal 15 6" xfId="2956"/>
    <cellStyle name="Normal 15 7" xfId="1934"/>
    <cellStyle name="Normal 16" xfId="969"/>
    <cellStyle name="Normal 16 10" xfId="2503"/>
    <cellStyle name="Normal 16 10 2" xfId="1655"/>
    <cellStyle name="Normal 16 11" xfId="2502"/>
    <cellStyle name="Normal 16 11 2" xfId="1654"/>
    <cellStyle name="Normal 16 12" xfId="2501"/>
    <cellStyle name="Normal 16 12 2" xfId="2500"/>
    <cellStyle name="Normal 16 12 2 2" xfId="3049"/>
    <cellStyle name="Normal 16 12 3" xfId="2499"/>
    <cellStyle name="Normal 16 12 3 2" xfId="3050"/>
    <cellStyle name="Normal 16 12 4" xfId="2498"/>
    <cellStyle name="Normal 16 12 4 2" xfId="3051"/>
    <cellStyle name="Normal 16 12 5" xfId="2497"/>
    <cellStyle name="Normal 16 12 5 2" xfId="3052"/>
    <cellStyle name="Normal 16 12 6" xfId="2496"/>
    <cellStyle name="Normal 16 12 6 2" xfId="3053"/>
    <cellStyle name="Normal 16 12 7" xfId="2495"/>
    <cellStyle name="Normal 16 12 7 2" xfId="3054"/>
    <cellStyle name="Normal 16 12 8" xfId="1653"/>
    <cellStyle name="Normal 16 13" xfId="2494"/>
    <cellStyle name="Normal 16 13 2" xfId="1652"/>
    <cellStyle name="Normal 16 14" xfId="2493"/>
    <cellStyle name="Normal 16 14 2" xfId="1651"/>
    <cellStyle name="Normal 16 15" xfId="2492"/>
    <cellStyle name="Normal 16 15 2" xfId="1650"/>
    <cellStyle name="Normal 16 16" xfId="2491"/>
    <cellStyle name="Normal 16 16 2" xfId="1649"/>
    <cellStyle name="Normal 16 17" xfId="2490"/>
    <cellStyle name="Normal 16 17 2" xfId="1648"/>
    <cellStyle name="Normal 16 18" xfId="2489"/>
    <cellStyle name="Normal 16 18 2" xfId="3055"/>
    <cellStyle name="Normal 16 19" xfId="1952"/>
    <cellStyle name="Normal 16 19 2" xfId="3056"/>
    <cellStyle name="Normal 16 2" xfId="970"/>
    <cellStyle name="Normal 16 2 2" xfId="3057"/>
    <cellStyle name="Normal 16 2 3" xfId="2488"/>
    <cellStyle name="Normal 16 20" xfId="1917"/>
    <cellStyle name="Normal 16 20 2" xfId="3048"/>
    <cellStyle name="Normal 16 21" xfId="1870"/>
    <cellStyle name="Normal 16 22" xfId="2504"/>
    <cellStyle name="Normal 16 3" xfId="2487"/>
    <cellStyle name="Normal 16 3 2" xfId="1647"/>
    <cellStyle name="Normal 16 4" xfId="2486"/>
    <cellStyle name="Normal 16 4 2" xfId="1646"/>
    <cellStyle name="Normal 16 5" xfId="2485"/>
    <cellStyle name="Normal 16 5 2" xfId="1645"/>
    <cellStyle name="Normal 16 6" xfId="2484"/>
    <cellStyle name="Normal 16 6 2" xfId="1644"/>
    <cellStyle name="Normal 16 7" xfId="2483"/>
    <cellStyle name="Normal 16 7 2" xfId="1643"/>
    <cellStyle name="Normal 16 8" xfId="2482"/>
    <cellStyle name="Normal 16 8 2" xfId="1642"/>
    <cellStyle name="Normal 16 9" xfId="2481"/>
    <cellStyle name="Normal 16 9 2" xfId="1641"/>
    <cellStyle name="Normal 17" xfId="2480"/>
    <cellStyle name="Normal 17 10" xfId="2479"/>
    <cellStyle name="Normal 17 10 2" xfId="1640"/>
    <cellStyle name="Normal 17 11" xfId="2478"/>
    <cellStyle name="Normal 17 11 2" xfId="1639"/>
    <cellStyle name="Normal 17 12" xfId="2477"/>
    <cellStyle name="Normal 17 12 2" xfId="2476"/>
    <cellStyle name="Normal 17 12 2 2" xfId="3059"/>
    <cellStyle name="Normal 17 12 3" xfId="2475"/>
    <cellStyle name="Normal 17 12 3 2" xfId="3060"/>
    <cellStyle name="Normal 17 12 4" xfId="2474"/>
    <cellStyle name="Normal 17 12 4 2" xfId="3061"/>
    <cellStyle name="Normal 17 12 5" xfId="2473"/>
    <cellStyle name="Normal 17 12 5 2" xfId="3062"/>
    <cellStyle name="Normal 17 12 6" xfId="2472"/>
    <cellStyle name="Normal 17 12 6 2" xfId="3063"/>
    <cellStyle name="Normal 17 12 7" xfId="2471"/>
    <cellStyle name="Normal 17 12 7 2" xfId="3064"/>
    <cellStyle name="Normal 17 12 8" xfId="1638"/>
    <cellStyle name="Normal 17 13" xfId="2470"/>
    <cellStyle name="Normal 17 13 2" xfId="1637"/>
    <cellStyle name="Normal 17 14" xfId="2469"/>
    <cellStyle name="Normal 17 14 2" xfId="1636"/>
    <cellStyle name="Normal 17 15" xfId="2468"/>
    <cellStyle name="Normal 17 15 2" xfId="1635"/>
    <cellStyle name="Normal 17 16" xfId="2467"/>
    <cellStyle name="Normal 17 16 2" xfId="1634"/>
    <cellStyle name="Normal 17 17" xfId="2466"/>
    <cellStyle name="Normal 17 17 2" xfId="1633"/>
    <cellStyle name="Normal 17 18" xfId="2465"/>
    <cellStyle name="Normal 17 18 2" xfId="3065"/>
    <cellStyle name="Normal 17 19" xfId="1951"/>
    <cellStyle name="Normal 17 19 2" xfId="3066"/>
    <cellStyle name="Normal 17 2" xfId="971"/>
    <cellStyle name="Normal 17 2 2" xfId="972"/>
    <cellStyle name="Normal 17 2 2 2" xfId="3067"/>
    <cellStyle name="Normal 17 2 3" xfId="973"/>
    <cellStyle name="Normal 17 2 4" xfId="974"/>
    <cellStyle name="Normal 17 2 4 2" xfId="975"/>
    <cellStyle name="Normal 17 2 5" xfId="2464"/>
    <cellStyle name="Normal 17 20" xfId="1916"/>
    <cellStyle name="Normal 17 20 2" xfId="3058"/>
    <cellStyle name="Normal 17 21" xfId="1869"/>
    <cellStyle name="Normal 17 3" xfId="976"/>
    <cellStyle name="Normal 17 3 2" xfId="1632"/>
    <cellStyle name="Normal 17 3 3" xfId="2463"/>
    <cellStyle name="Normal 17 4" xfId="2462"/>
    <cellStyle name="Normal 17 4 2" xfId="1631"/>
    <cellStyle name="Normal 17 5" xfId="2461"/>
    <cellStyle name="Normal 17 5 2" xfId="1630"/>
    <cellStyle name="Normal 17 6" xfId="2460"/>
    <cellStyle name="Normal 17 6 2" xfId="1629"/>
    <cellStyle name="Normal 17 7" xfId="2459"/>
    <cellStyle name="Normal 17 7 2" xfId="1628"/>
    <cellStyle name="Normal 17 8" xfId="2458"/>
    <cellStyle name="Normal 17 8 2" xfId="1627"/>
    <cellStyle name="Normal 17 9" xfId="2457"/>
    <cellStyle name="Normal 17 9 2" xfId="1626"/>
    <cellStyle name="Normal 18" xfId="1942"/>
    <cellStyle name="Normal 18 10" xfId="2456"/>
    <cellStyle name="Normal 18 10 2" xfId="1625"/>
    <cellStyle name="Normal 18 11" xfId="2455"/>
    <cellStyle name="Normal 18 11 2" xfId="1624"/>
    <cellStyle name="Normal 18 12" xfId="2454"/>
    <cellStyle name="Normal 18 12 2" xfId="1623"/>
    <cellStyle name="Normal 18 13" xfId="2453"/>
    <cellStyle name="Normal 18 13 2" xfId="1622"/>
    <cellStyle name="Normal 18 14" xfId="2452"/>
    <cellStyle name="Normal 18 14 2" xfId="1621"/>
    <cellStyle name="Normal 18 15" xfId="2451"/>
    <cellStyle name="Normal 18 15 2" xfId="1620"/>
    <cellStyle name="Normal 18 16" xfId="2450"/>
    <cellStyle name="Normal 18 16 2" xfId="1619"/>
    <cellStyle name="Normal 18 17" xfId="1915"/>
    <cellStyle name="Normal 18 18" xfId="1868"/>
    <cellStyle name="Normal 18 2" xfId="2449"/>
    <cellStyle name="Normal 18 2 2" xfId="1618"/>
    <cellStyle name="Normal 18 3" xfId="2448"/>
    <cellStyle name="Normal 18 3 2" xfId="1617"/>
    <cellStyle name="Normal 18 4" xfId="2447"/>
    <cellStyle name="Normal 18 4 2" xfId="1616"/>
    <cellStyle name="Normal 18 5" xfId="2446"/>
    <cellStyle name="Normal 18 5 2" xfId="1615"/>
    <cellStyle name="Normal 18 6" xfId="2445"/>
    <cellStyle name="Normal 18 6 2" xfId="1614"/>
    <cellStyle name="Normal 18 7" xfId="2444"/>
    <cellStyle name="Normal 18 7 2" xfId="1613"/>
    <cellStyle name="Normal 18 8" xfId="2443"/>
    <cellStyle name="Normal 18 8 2" xfId="1612"/>
    <cellStyle name="Normal 18 9" xfId="2442"/>
    <cellStyle name="Normal 18 9 2" xfId="1611"/>
    <cellStyle name="Normal 19" xfId="1941"/>
    <cellStyle name="Normal 19 10" xfId="2441"/>
    <cellStyle name="Normal 19 10 2" xfId="1610"/>
    <cellStyle name="Normal 19 11" xfId="2440"/>
    <cellStyle name="Normal 19 11 2" xfId="1609"/>
    <cellStyle name="Normal 19 12" xfId="2439"/>
    <cellStyle name="Normal 19 12 2" xfId="1608"/>
    <cellStyle name="Normal 19 13" xfId="2438"/>
    <cellStyle name="Normal 19 13 2" xfId="1607"/>
    <cellStyle name="Normal 19 14" xfId="2437"/>
    <cellStyle name="Normal 19 14 2" xfId="1606"/>
    <cellStyle name="Normal 19 15" xfId="2436"/>
    <cellStyle name="Normal 19 15 2" xfId="1605"/>
    <cellStyle name="Normal 19 16" xfId="2435"/>
    <cellStyle name="Normal 19 16 2" xfId="1604"/>
    <cellStyle name="Normal 19 17" xfId="1914"/>
    <cellStyle name="Normal 19 18" xfId="1867"/>
    <cellStyle name="Normal 19 2" xfId="2434"/>
    <cellStyle name="Normal 19 2 2" xfId="1603"/>
    <cellStyle name="Normal 19 3" xfId="2433"/>
    <cellStyle name="Normal 19 3 2" xfId="1602"/>
    <cellStyle name="Normal 19 4" xfId="2432"/>
    <cellStyle name="Normal 19 4 2" xfId="1601"/>
    <cellStyle name="Normal 19 5" xfId="2431"/>
    <cellStyle name="Normal 19 5 2" xfId="1600"/>
    <cellStyle name="Normal 19 6" xfId="2430"/>
    <cellStyle name="Normal 19 6 2" xfId="1599"/>
    <cellStyle name="Normal 19 7" xfId="2429"/>
    <cellStyle name="Normal 19 7 2" xfId="1598"/>
    <cellStyle name="Normal 19 8" xfId="2428"/>
    <cellStyle name="Normal 19 8 2" xfId="1597"/>
    <cellStyle name="Normal 19 9" xfId="2427"/>
    <cellStyle name="Normal 19 9 2" xfId="1596"/>
    <cellStyle name="Normal 2" xfId="977"/>
    <cellStyle name="Normal 2 10" xfId="978"/>
    <cellStyle name="Normal 2 10 2" xfId="979"/>
    <cellStyle name="Normal 2 10 2 2" xfId="3068"/>
    <cellStyle name="Normal 2 10 3" xfId="2426"/>
    <cellStyle name="Normal 2 11" xfId="980"/>
    <cellStyle name="Normal 2 11 2" xfId="981"/>
    <cellStyle name="Normal 2 11 2 2" xfId="3069"/>
    <cellStyle name="Normal 2 11 3" xfId="2425"/>
    <cellStyle name="Normal 2 12" xfId="982"/>
    <cellStyle name="Normal 2 12 2" xfId="983"/>
    <cellStyle name="Normal 2 12 2 2" xfId="3070"/>
    <cellStyle name="Normal 2 12 3" xfId="2424"/>
    <cellStyle name="Normal 2 13" xfId="984"/>
    <cellStyle name="Normal 2 13 2" xfId="985"/>
    <cellStyle name="Normal 2 13 2 2" xfId="3071"/>
    <cellStyle name="Normal 2 13 3" xfId="2423"/>
    <cellStyle name="Normal 2 14" xfId="986"/>
    <cellStyle name="Normal 2 14 2" xfId="987"/>
    <cellStyle name="Normal 2 14 2 2" xfId="3072"/>
    <cellStyle name="Normal 2 14 3" xfId="2422"/>
    <cellStyle name="Normal 2 15" xfId="988"/>
    <cellStyle name="Normal 2 15 2" xfId="989"/>
    <cellStyle name="Normal 2 15 2 2" xfId="1595"/>
    <cellStyle name="Normal 2 15 3" xfId="2421"/>
    <cellStyle name="Normal 2 16" xfId="990"/>
    <cellStyle name="Normal 2 16 2" xfId="991"/>
    <cellStyle name="Normal 2 16 2 2" xfId="1594"/>
    <cellStyle name="Normal 2 16 3" xfId="2420"/>
    <cellStyle name="Normal 2 17" xfId="992"/>
    <cellStyle name="Normal 2 17 2" xfId="993"/>
    <cellStyle name="Normal 2 17 2 2" xfId="1593"/>
    <cellStyle name="Normal 2 17 3" xfId="2419"/>
    <cellStyle name="Normal 2 18" xfId="994"/>
    <cellStyle name="Normal 2 18 2" xfId="995"/>
    <cellStyle name="Normal 2 18 2 2" xfId="1592"/>
    <cellStyle name="Normal 2 18 3" xfId="2418"/>
    <cellStyle name="Normal 2 19" xfId="996"/>
    <cellStyle name="Normal 2 19 2" xfId="997"/>
    <cellStyle name="Normal 2 19 2 2" xfId="1591"/>
    <cellStyle name="Normal 2 19 3" xfId="2417"/>
    <cellStyle name="Normal 2 2" xfId="998"/>
    <cellStyle name="Normal 2 2 10" xfId="2415"/>
    <cellStyle name="Normal 2 2 10 2" xfId="1590"/>
    <cellStyle name="Normal 2 2 11" xfId="2414"/>
    <cellStyle name="Normal 2 2 11 2" xfId="2413"/>
    <cellStyle name="Normal 2 2 11 2 2" xfId="3074"/>
    <cellStyle name="Normal 2 2 11 3" xfId="2412"/>
    <cellStyle name="Normal 2 2 11 3 2" xfId="3075"/>
    <cellStyle name="Normal 2 2 11 4" xfId="2411"/>
    <cellStyle name="Normal 2 2 11 4 2" xfId="3076"/>
    <cellStyle name="Normal 2 2 11 5" xfId="2410"/>
    <cellStyle name="Normal 2 2 11 5 2" xfId="3077"/>
    <cellStyle name="Normal 2 2 11 6" xfId="2409"/>
    <cellStyle name="Normal 2 2 11 6 2" xfId="3078"/>
    <cellStyle name="Normal 2 2 11 7" xfId="2408"/>
    <cellStyle name="Normal 2 2 11 7 2" xfId="3079"/>
    <cellStyle name="Normal 2 2 11 8" xfId="1589"/>
    <cellStyle name="Normal 2 2 12" xfId="2407"/>
    <cellStyle name="Normal 2 2 12 2" xfId="1588"/>
    <cellStyle name="Normal 2 2 13" xfId="2406"/>
    <cellStyle name="Normal 2 2 13 2" xfId="1587"/>
    <cellStyle name="Normal 2 2 14" xfId="2405"/>
    <cellStyle name="Normal 2 2 14 2" xfId="1586"/>
    <cellStyle name="Normal 2 2 15" xfId="2404"/>
    <cellStyle name="Normal 2 2 15 2" xfId="1585"/>
    <cellStyle name="Normal 2 2 16" xfId="2403"/>
    <cellStyle name="Normal 2 2 16 2" xfId="1584"/>
    <cellStyle name="Normal 2 2 17" xfId="1866"/>
    <cellStyle name="Normal 2 2 17 2" xfId="3073"/>
    <cellStyle name="Normal 2 2 18" xfId="2416"/>
    <cellStyle name="Normal 2 2 2" xfId="999"/>
    <cellStyle name="Normal 2 2 2 10" xfId="2402"/>
    <cellStyle name="Normal 2 2 2 2" xfId="2401"/>
    <cellStyle name="Normal 2 2 2 2 2" xfId="2400"/>
    <cellStyle name="Normal 2 2 2 2 2 2" xfId="1582"/>
    <cellStyle name="Normal 2 2 2 2 3" xfId="1449"/>
    <cellStyle name="Normal 2 2 2 2 3 2" xfId="1581"/>
    <cellStyle name="Normal 2 2 2 2 4" xfId="2399"/>
    <cellStyle name="Normal 2 2 2 2 4 2" xfId="1580"/>
    <cellStyle name="Normal 2 2 2 2 5" xfId="2398"/>
    <cellStyle name="Normal 2 2 2 2 5 2" xfId="1579"/>
    <cellStyle name="Normal 2 2 2 2 6" xfId="2397"/>
    <cellStyle name="Normal 2 2 2 2 6 2" xfId="1578"/>
    <cellStyle name="Normal 2 2 2 2 7" xfId="2396"/>
    <cellStyle name="Normal 2 2 2 2 7 2" xfId="1577"/>
    <cellStyle name="Normal 2 2 2 2 8" xfId="3080"/>
    <cellStyle name="Normal 2 2 2 3" xfId="2395"/>
    <cellStyle name="Normal 2 2 2 3 2" xfId="1576"/>
    <cellStyle name="Normal 2 2 2 4" xfId="2394"/>
    <cellStyle name="Normal 2 2 2 4 2" xfId="3081"/>
    <cellStyle name="Normal 2 2 2 5" xfId="2393"/>
    <cellStyle name="Normal 2 2 2 5 2" xfId="3082"/>
    <cellStyle name="Normal 2 2 2 6" xfId="2392"/>
    <cellStyle name="Normal 2 2 2 6 2" xfId="3083"/>
    <cellStyle name="Normal 2 2 2 7" xfId="2391"/>
    <cellStyle name="Normal 2 2 2 7 2" xfId="3084"/>
    <cellStyle name="Normal 2 2 2 8" xfId="2390"/>
    <cellStyle name="Normal 2 2 2 8 2" xfId="3085"/>
    <cellStyle name="Normal 2 2 2 9" xfId="1583"/>
    <cellStyle name="Normal 2 2 3" xfId="1000"/>
    <cellStyle name="Normal 2 2 3 2" xfId="1575"/>
    <cellStyle name="Normal 2 2 3 3" xfId="2389"/>
    <cellStyle name="Normal 2 2 4" xfId="2388"/>
    <cellStyle name="Normal 2 2 4 2" xfId="1574"/>
    <cellStyle name="Normal 2 2 5" xfId="2387"/>
    <cellStyle name="Normal 2 2 5 2" xfId="1573"/>
    <cellStyle name="Normal 2 2 6" xfId="2386"/>
    <cellStyle name="Normal 2 2 6 2" xfId="1572"/>
    <cellStyle name="Normal 2 2 7" xfId="2385"/>
    <cellStyle name="Normal 2 2 7 2" xfId="1571"/>
    <cellStyle name="Normal 2 2 8" xfId="2384"/>
    <cellStyle name="Normal 2 2 8 2" xfId="1570"/>
    <cellStyle name="Normal 2 2 9" xfId="2383"/>
    <cellStyle name="Normal 2 2 9 2" xfId="1569"/>
    <cellStyle name="Normal 2 20" xfId="1001"/>
    <cellStyle name="Normal 2 20 2" xfId="1002"/>
    <cellStyle name="Normal 2 20 2 2" xfId="1568"/>
    <cellStyle name="Normal 2 20 3" xfId="2382"/>
    <cellStyle name="Normal 2 21" xfId="1003"/>
    <cellStyle name="Normal 2 21 2" xfId="1004"/>
    <cellStyle name="Normal 2 21 3" xfId="1913"/>
    <cellStyle name="Normal 2 22" xfId="1005"/>
    <cellStyle name="Normal 2 22 2" xfId="1006"/>
    <cellStyle name="Normal 2 22 3" xfId="1828"/>
    <cellStyle name="Normal 2 23" xfId="1940"/>
    <cellStyle name="Normal 2 3" xfId="1007"/>
    <cellStyle name="Normal 2 3 2" xfId="1008"/>
    <cellStyle name="Normal 2 3 2 2" xfId="1567"/>
    <cellStyle name="Normal 2 3 2 3" xfId="2380"/>
    <cellStyle name="Normal 2 3 3" xfId="2379"/>
    <cellStyle name="Normal 2 3 3 2" xfId="1566"/>
    <cellStyle name="Normal 2 3 4" xfId="2378"/>
    <cellStyle name="Normal 2 3 4 2" xfId="1565"/>
    <cellStyle name="Normal 2 3 5" xfId="2377"/>
    <cellStyle name="Normal 2 3 5 2" xfId="1564"/>
    <cellStyle name="Normal 2 3 6" xfId="1865"/>
    <cellStyle name="Normal 2 3 6 2" xfId="3086"/>
    <cellStyle name="Normal 2 3 7" xfId="2381"/>
    <cellStyle name="Normal 2 4" xfId="1009"/>
    <cellStyle name="Normal 2 4 2" xfId="1010"/>
    <cellStyle name="Normal 2 4 2 2" xfId="3087"/>
    <cellStyle name="Normal 2 4 3" xfId="2376"/>
    <cellStyle name="Normal 2 5" xfId="1011"/>
    <cellStyle name="Normal 2 5 10" xfId="2374"/>
    <cellStyle name="Normal 2 5 10 2" xfId="1563"/>
    <cellStyle name="Normal 2 5 11" xfId="2373"/>
    <cellStyle name="Normal 2 5 11 2" xfId="1562"/>
    <cellStyle name="Normal 2 5 12" xfId="2372"/>
    <cellStyle name="Normal 2 5 12 2" xfId="1561"/>
    <cellStyle name="Normal 2 5 13" xfId="2371"/>
    <cellStyle name="Normal 2 5 13 2" xfId="1560"/>
    <cellStyle name="Normal 2 5 14" xfId="2370"/>
    <cellStyle name="Normal 2 5 14 2" xfId="1559"/>
    <cellStyle name="Normal 2 5 15" xfId="2369"/>
    <cellStyle name="Normal 2 5 15 2" xfId="1558"/>
    <cellStyle name="Normal 2 5 16" xfId="2368"/>
    <cellStyle name="Normal 2 5 16 2" xfId="1557"/>
    <cellStyle name="Normal 2 5 17" xfId="2367"/>
    <cellStyle name="Normal 2 5 17 2" xfId="1556"/>
    <cellStyle name="Normal 2 5 18" xfId="2366"/>
    <cellStyle name="Normal 2 5 18 2" xfId="1555"/>
    <cellStyle name="Normal 2 5 19" xfId="2365"/>
    <cellStyle name="Normal 2 5 19 2" xfId="1554"/>
    <cellStyle name="Normal 2 5 2" xfId="1012"/>
    <cellStyle name="Normal 2 5 2 10" xfId="2364"/>
    <cellStyle name="Normal 2 5 2 2" xfId="2363"/>
    <cellStyle name="Normal 2 5 2 2 2" xfId="2362"/>
    <cellStyle name="Normal 2 5 2 2 2 2" xfId="1552"/>
    <cellStyle name="Normal 2 5 2 2 3" xfId="2361"/>
    <cellStyle name="Normal 2 5 2 2 3 2" xfId="1551"/>
    <cellStyle name="Normal 2 5 2 2 4" xfId="2360"/>
    <cellStyle name="Normal 2 5 2 2 4 2" xfId="1550"/>
    <cellStyle name="Normal 2 5 2 2 5" xfId="2359"/>
    <cellStyle name="Normal 2 5 2 2 5 2" xfId="1549"/>
    <cellStyle name="Normal 2 5 2 2 6" xfId="2358"/>
    <cellStyle name="Normal 2 5 2 2 6 2" xfId="1548"/>
    <cellStyle name="Normal 2 5 2 2 7" xfId="2357"/>
    <cellStyle name="Normal 2 5 2 2 7 2" xfId="1547"/>
    <cellStyle name="Normal 2 5 2 2 8" xfId="3089"/>
    <cellStyle name="Normal 2 5 2 3" xfId="2356"/>
    <cellStyle name="Normal 2 5 2 3 2" xfId="1546"/>
    <cellStyle name="Normal 2 5 2 4" xfId="2355"/>
    <cellStyle name="Normal 2 5 2 4 2" xfId="3090"/>
    <cellStyle name="Normal 2 5 2 5" xfId="2354"/>
    <cellStyle name="Normal 2 5 2 5 2" xfId="3091"/>
    <cellStyle name="Normal 2 5 2 6" xfId="2353"/>
    <cellStyle name="Normal 2 5 2 6 2" xfId="3092"/>
    <cellStyle name="Normal 2 5 2 7" xfId="2352"/>
    <cellStyle name="Normal 2 5 2 7 2" xfId="3093"/>
    <cellStyle name="Normal 2 5 2 8" xfId="2351"/>
    <cellStyle name="Normal 2 5 2 8 2" xfId="3094"/>
    <cellStyle name="Normal 2 5 2 9" xfId="1553"/>
    <cellStyle name="Normal 2 5 20" xfId="2350"/>
    <cellStyle name="Normal 2 5 20 2" xfId="1545"/>
    <cellStyle name="Normal 2 5 21" xfId="2349"/>
    <cellStyle name="Normal 2 5 21 2" xfId="2348"/>
    <cellStyle name="Normal 2 5 21 2 2" xfId="3095"/>
    <cellStyle name="Normal 2 5 21 3" xfId="2347"/>
    <cellStyle name="Normal 2 5 21 3 2" xfId="3096"/>
    <cellStyle name="Normal 2 5 21 4" xfId="2346"/>
    <cellStyle name="Normal 2 5 21 4 2" xfId="3097"/>
    <cellStyle name="Normal 2 5 21 5" xfId="2345"/>
    <cellStyle name="Normal 2 5 21 5 2" xfId="3098"/>
    <cellStyle name="Normal 2 5 21 6" xfId="2344"/>
    <cellStyle name="Normal 2 5 21 6 2" xfId="3099"/>
    <cellStyle name="Normal 2 5 21 7" xfId="2343"/>
    <cellStyle name="Normal 2 5 21 7 2" xfId="3100"/>
    <cellStyle name="Normal 2 5 21 8" xfId="1544"/>
    <cellStyle name="Normal 2 5 22" xfId="2342"/>
    <cellStyle name="Normal 2 5 22 2" xfId="1543"/>
    <cellStyle name="Normal 2 5 23" xfId="2341"/>
    <cellStyle name="Normal 2 5 23 2" xfId="1542"/>
    <cellStyle name="Normal 2 5 24" xfId="2340"/>
    <cellStyle name="Normal 2 5 24 2" xfId="1541"/>
    <cellStyle name="Normal 2 5 25" xfId="2339"/>
    <cellStyle name="Normal 2 5 25 2" xfId="1540"/>
    <cellStyle name="Normal 2 5 26" xfId="2338"/>
    <cellStyle name="Normal 2 5 26 2" xfId="1539"/>
    <cellStyle name="Normal 2 5 27" xfId="1864"/>
    <cellStyle name="Normal 2 5 27 2" xfId="3088"/>
    <cellStyle name="Normal 2 5 28" xfId="2375"/>
    <cellStyle name="Normal 2 5 3" xfId="2337"/>
    <cellStyle name="Normal 2 5 3 2" xfId="1538"/>
    <cellStyle name="Normal 2 5 4" xfId="2336"/>
    <cellStyle name="Normal 2 5 4 2" xfId="1537"/>
    <cellStyle name="Normal 2 5 5" xfId="2335"/>
    <cellStyle name="Normal 2 5 5 2" xfId="1536"/>
    <cellStyle name="Normal 2 5 6" xfId="2334"/>
    <cellStyle name="Normal 2 5 6 2" xfId="1535"/>
    <cellStyle name="Normal 2 5 7" xfId="2333"/>
    <cellStyle name="Normal 2 5 7 2" xfId="1534"/>
    <cellStyle name="Normal 2 5 8" xfId="2332"/>
    <cellStyle name="Normal 2 5 8 2" xfId="1533"/>
    <cellStyle name="Normal 2 5 9" xfId="2331"/>
    <cellStyle name="Normal 2 5 9 2" xfId="1532"/>
    <cellStyle name="Normal 2 6" xfId="1013"/>
    <cellStyle name="Normal 2 6 2" xfId="1014"/>
    <cellStyle name="Normal 2 6 2 2" xfId="1531"/>
    <cellStyle name="Normal 2 6 2 3" xfId="2329"/>
    <cellStyle name="Normal 2 6 3" xfId="2328"/>
    <cellStyle name="Normal 2 6 3 2" xfId="1530"/>
    <cellStyle name="Normal 2 6 4" xfId="2327"/>
    <cellStyle name="Normal 2 6 4 2" xfId="1529"/>
    <cellStyle name="Normal 2 6 5" xfId="2326"/>
    <cellStyle name="Normal 2 6 5 2" xfId="1528"/>
    <cellStyle name="Normal 2 6 6" xfId="1863"/>
    <cellStyle name="Normal 2 6 6 2" xfId="3101"/>
    <cellStyle name="Normal 2 6 7" xfId="2330"/>
    <cellStyle name="Normal 2 7" xfId="1015"/>
    <cellStyle name="Normal 2 7 2" xfId="1016"/>
    <cellStyle name="Normal 2 7 2 2" xfId="3102"/>
    <cellStyle name="Normal 2 7 3" xfId="2325"/>
    <cellStyle name="Normal 2 8" xfId="1017"/>
    <cellStyle name="Normal 2 8 2" xfId="1018"/>
    <cellStyle name="Normal 2 8 2 2" xfId="3103"/>
    <cellStyle name="Normal 2 8 3" xfId="2324"/>
    <cellStyle name="Normal 2 9" xfId="1019"/>
    <cellStyle name="Normal 2 9 2" xfId="1020"/>
    <cellStyle name="Normal 2 9 2 2" xfId="3104"/>
    <cellStyle name="Normal 2 9 3" xfId="2323"/>
    <cellStyle name="Normal 20" xfId="1021"/>
    <cellStyle name="Normal 20 10" xfId="1950"/>
    <cellStyle name="Normal 20 10 2" xfId="3106"/>
    <cellStyle name="Normal 20 11" xfId="3105"/>
    <cellStyle name="Normal 20 12" xfId="2322"/>
    <cellStyle name="Normal 20 2" xfId="1022"/>
    <cellStyle name="Normal 20 2 2" xfId="3107"/>
    <cellStyle name="Normal 20 2 3" xfId="2321"/>
    <cellStyle name="Normal 20 3" xfId="2320"/>
    <cellStyle name="Normal 20 3 2" xfId="3108"/>
    <cellStyle name="Normal 20 4" xfId="2319"/>
    <cellStyle name="Normal 20 4 2" xfId="3109"/>
    <cellStyle name="Normal 20 5" xfId="2318"/>
    <cellStyle name="Normal 20 5 2" xfId="3110"/>
    <cellStyle name="Normal 20 6" xfId="2317"/>
    <cellStyle name="Normal 20 6 2" xfId="3111"/>
    <cellStyle name="Normal 20 7" xfId="2316"/>
    <cellStyle name="Normal 20 7 2" xfId="3112"/>
    <cellStyle name="Normal 20 8" xfId="2315"/>
    <cellStyle name="Normal 20 8 2" xfId="3113"/>
    <cellStyle name="Normal 20 9" xfId="2314"/>
    <cellStyle name="Normal 20 9 2" xfId="3114"/>
    <cellStyle name="Normal 21" xfId="2313"/>
    <cellStyle name="Normal 21 10" xfId="1527"/>
    <cellStyle name="Normal 21 2" xfId="2312"/>
    <cellStyle name="Normal 21 2 2" xfId="1526"/>
    <cellStyle name="Normal 21 3" xfId="2311"/>
    <cellStyle name="Normal 21 3 2" xfId="1525"/>
    <cellStyle name="Normal 21 4" xfId="2310"/>
    <cellStyle name="Normal 21 4 2" xfId="1524"/>
    <cellStyle name="Normal 21 5" xfId="2309"/>
    <cellStyle name="Normal 21 5 2" xfId="1523"/>
    <cellStyle name="Normal 21 6" xfId="2308"/>
    <cellStyle name="Normal 21 6 2" xfId="1522"/>
    <cellStyle name="Normal 21 7" xfId="2307"/>
    <cellStyle name="Normal 21 7 2" xfId="1521"/>
    <cellStyle name="Normal 21 8" xfId="2306"/>
    <cellStyle name="Normal 21 8 2" xfId="1520"/>
    <cellStyle name="Normal 21 9" xfId="1949"/>
    <cellStyle name="Normal 21 9 2" xfId="1519"/>
    <cellStyle name="Normal 22" xfId="1023"/>
    <cellStyle name="Normal 22 2" xfId="1024"/>
    <cellStyle name="Normal 22 2 2" xfId="1025"/>
    <cellStyle name="Normal 22 2 2 2" xfId="2960"/>
    <cellStyle name="Normal 22 2 3" xfId="1929"/>
    <cellStyle name="Normal 22 3" xfId="1026"/>
    <cellStyle name="Normal 22 3 2" xfId="2959"/>
    <cellStyle name="Normal 22 4" xfId="1930"/>
    <cellStyle name="Normal 23" xfId="1027"/>
    <cellStyle name="Normal 23 2" xfId="1028"/>
    <cellStyle name="Normal 23 2 2" xfId="1029"/>
    <cellStyle name="Normal 23 3" xfId="1030"/>
    <cellStyle name="Normal 23 4" xfId="2785"/>
    <cellStyle name="Normal 24" xfId="1031"/>
    <cellStyle name="Normal 24 2" xfId="1032"/>
    <cellStyle name="Normal 24 2 2" xfId="1033"/>
    <cellStyle name="Normal 24 2 3" xfId="2305"/>
    <cellStyle name="Normal 24 3" xfId="1034"/>
    <cellStyle name="Normal 24 3 2" xfId="2304"/>
    <cellStyle name="Normal 24 4" xfId="2303"/>
    <cellStyle name="Normal 24 5" xfId="2302"/>
    <cellStyle name="Normal 24 6" xfId="2301"/>
    <cellStyle name="Normal 24 7" xfId="2300"/>
    <cellStyle name="Normal 24 7 2" xfId="1947"/>
    <cellStyle name="Normal 24 7 3" xfId="1948"/>
    <cellStyle name="Normal 24 8" xfId="1933"/>
    <cellStyle name="Normal 24 8 2" xfId="3201"/>
    <cellStyle name="Normal 24 9" xfId="1939"/>
    <cellStyle name="Normal 25" xfId="1035"/>
    <cellStyle name="Normal 25 2" xfId="1036"/>
    <cellStyle name="Normal 25 2 2" xfId="1037"/>
    <cellStyle name="Normal 25 3" xfId="1038"/>
    <cellStyle name="Normal 25 4" xfId="1924"/>
    <cellStyle name="Normal 26" xfId="1039"/>
    <cellStyle name="Normal 26 2" xfId="1040"/>
    <cellStyle name="Normal 26 2 2" xfId="1041"/>
    <cellStyle name="Normal 26 2 3" xfId="2965"/>
    <cellStyle name="Normal 26 3" xfId="1042"/>
    <cellStyle name="Normal 26 4" xfId="1821"/>
    <cellStyle name="Normal 27" xfId="2968"/>
    <cellStyle name="Normal 27 2" xfId="3203"/>
    <cellStyle name="Normal 28" xfId="1043"/>
    <cellStyle name="Normal 28 2" xfId="1044"/>
    <cellStyle name="Normal 28 3" xfId="3204"/>
    <cellStyle name="Normal 29" xfId="3205"/>
    <cellStyle name="Normal 3" xfId="1045"/>
    <cellStyle name="Normal 3 10" xfId="2299"/>
    <cellStyle name="Normal 3 10 2" xfId="3115"/>
    <cellStyle name="Normal 3 11" xfId="2298"/>
    <cellStyle name="Normal 3 11 2" xfId="3116"/>
    <cellStyle name="Normal 3 12" xfId="2297"/>
    <cellStyle name="Normal 3 12 2" xfId="3117"/>
    <cellStyle name="Normal 3 13" xfId="2296"/>
    <cellStyle name="Normal 3 13 2" xfId="3118"/>
    <cellStyle name="Normal 3 14" xfId="2295"/>
    <cellStyle name="Normal 3 14 2" xfId="3119"/>
    <cellStyle name="Normal 3 15" xfId="2294"/>
    <cellStyle name="Normal 3 15 2" xfId="1518"/>
    <cellStyle name="Normal 3 16" xfId="2293"/>
    <cellStyle name="Normal 3 16 2" xfId="1517"/>
    <cellStyle name="Normal 3 17" xfId="2292"/>
    <cellStyle name="Normal 3 17 2" xfId="1516"/>
    <cellStyle name="Normal 3 18" xfId="2291"/>
    <cellStyle name="Normal 3 18 2" xfId="1515"/>
    <cellStyle name="Normal 3 19" xfId="2290"/>
    <cellStyle name="Normal 3 19 2" xfId="1514"/>
    <cellStyle name="Normal 3 2" xfId="1046"/>
    <cellStyle name="Normal 3 2 10" xfId="2288"/>
    <cellStyle name="Normal 3 2 10 2" xfId="1513"/>
    <cellStyle name="Normal 3 2 11" xfId="2287"/>
    <cellStyle name="Normal 3 2 11 2" xfId="2286"/>
    <cellStyle name="Normal 3 2 11 2 2" xfId="3121"/>
    <cellStyle name="Normal 3 2 11 3" xfId="2285"/>
    <cellStyle name="Normal 3 2 11 3 2" xfId="3122"/>
    <cellStyle name="Normal 3 2 11 4" xfId="2284"/>
    <cellStyle name="Normal 3 2 11 4 2" xfId="3123"/>
    <cellStyle name="Normal 3 2 11 5" xfId="2283"/>
    <cellStyle name="Normal 3 2 11 5 2" xfId="3124"/>
    <cellStyle name="Normal 3 2 11 6" xfId="2282"/>
    <cellStyle name="Normal 3 2 11 6 2" xfId="3125"/>
    <cellStyle name="Normal 3 2 11 7" xfId="2281"/>
    <cellStyle name="Normal 3 2 11 7 2" xfId="3126"/>
    <cellStyle name="Normal 3 2 11 8" xfId="1512"/>
    <cellStyle name="Normal 3 2 12" xfId="2280"/>
    <cellStyle name="Normal 3 2 12 2" xfId="1511"/>
    <cellStyle name="Normal 3 2 13" xfId="2279"/>
    <cellStyle name="Normal 3 2 13 2" xfId="1510"/>
    <cellStyle name="Normal 3 2 14" xfId="2278"/>
    <cellStyle name="Normal 3 2 14 2" xfId="1509"/>
    <cellStyle name="Normal 3 2 15" xfId="2277"/>
    <cellStyle name="Normal 3 2 15 2" xfId="1508"/>
    <cellStyle name="Normal 3 2 16" xfId="2276"/>
    <cellStyle name="Normal 3 2 16 2" xfId="1507"/>
    <cellStyle name="Normal 3 2 17" xfId="1862"/>
    <cellStyle name="Normal 3 2 17 2" xfId="3120"/>
    <cellStyle name="Normal 3 2 18" xfId="2289"/>
    <cellStyle name="Normal 3 2 2" xfId="1047"/>
    <cellStyle name="Normal 3 2 2 10" xfId="2275"/>
    <cellStyle name="Normal 3 2 2 2" xfId="2274"/>
    <cellStyle name="Normal 3 2 2 2 2" xfId="2273"/>
    <cellStyle name="Normal 3 2 2 2 2 2" xfId="1505"/>
    <cellStyle name="Normal 3 2 2 2 3" xfId="2272"/>
    <cellStyle name="Normal 3 2 2 2 3 2" xfId="1504"/>
    <cellStyle name="Normal 3 2 2 2 4" xfId="2271"/>
    <cellStyle name="Normal 3 2 2 2 4 2" xfId="1503"/>
    <cellStyle name="Normal 3 2 2 2 5" xfId="2270"/>
    <cellStyle name="Normal 3 2 2 2 5 2" xfId="1502"/>
    <cellStyle name="Normal 3 2 2 2 6" xfId="2269"/>
    <cellStyle name="Normal 3 2 2 2 6 2" xfId="1501"/>
    <cellStyle name="Normal 3 2 2 2 7" xfId="2268"/>
    <cellStyle name="Normal 3 2 2 2 7 2" xfId="1500"/>
    <cellStyle name="Normal 3 2 2 2 8" xfId="3127"/>
    <cellStyle name="Normal 3 2 2 3" xfId="2267"/>
    <cellStyle name="Normal 3 2 2 3 2" xfId="1499"/>
    <cellStyle name="Normal 3 2 2 4" xfId="2266"/>
    <cellStyle name="Normal 3 2 2 4 2" xfId="3128"/>
    <cellStyle name="Normal 3 2 2 5" xfId="2265"/>
    <cellStyle name="Normal 3 2 2 5 2" xfId="3129"/>
    <cellStyle name="Normal 3 2 2 6" xfId="2264"/>
    <cellStyle name="Normal 3 2 2 6 2" xfId="3130"/>
    <cellStyle name="Normal 3 2 2 7" xfId="2263"/>
    <cellStyle name="Normal 3 2 2 7 2" xfId="3131"/>
    <cellStyle name="Normal 3 2 2 8" xfId="2262"/>
    <cellStyle name="Normal 3 2 2 8 2" xfId="3132"/>
    <cellStyle name="Normal 3 2 2 9" xfId="1506"/>
    <cellStyle name="Normal 3 2 3" xfId="2261"/>
    <cellStyle name="Normal 3 2 3 2" xfId="1498"/>
    <cellStyle name="Normal 3 2 4" xfId="2260"/>
    <cellStyle name="Normal 3 2 4 2" xfId="1497"/>
    <cellStyle name="Normal 3 2 5" xfId="2259"/>
    <cellStyle name="Normal 3 2 5 2" xfId="1496"/>
    <cellStyle name="Normal 3 2 6" xfId="2258"/>
    <cellStyle name="Normal 3 2 6 2" xfId="1495"/>
    <cellStyle name="Normal 3 2 7" xfId="2257"/>
    <cellStyle name="Normal 3 2 7 2" xfId="1494"/>
    <cellStyle name="Normal 3 2 8" xfId="2256"/>
    <cellStyle name="Normal 3 2 8 2" xfId="1493"/>
    <cellStyle name="Normal 3 2 9" xfId="2255"/>
    <cellStyle name="Normal 3 2 9 2" xfId="1492"/>
    <cellStyle name="Normal 3 20" xfId="2254"/>
    <cellStyle name="Normal 3 20 2" xfId="1491"/>
    <cellStyle name="Normal 3 21" xfId="2253"/>
    <cellStyle name="Normal 3 21 2" xfId="1490"/>
    <cellStyle name="Normal 3 22" xfId="2252"/>
    <cellStyle name="Normal 3 22 2" xfId="1489"/>
    <cellStyle name="Normal 3 23" xfId="2251"/>
    <cellStyle name="Normal 3 23 2" xfId="1488"/>
    <cellStyle name="Normal 3 24" xfId="2250"/>
    <cellStyle name="Normal 3 24 2" xfId="1487"/>
    <cellStyle name="Normal 3 25" xfId="2249"/>
    <cellStyle name="Normal 3 25 2" xfId="1486"/>
    <cellStyle name="Normal 3 26" xfId="2248"/>
    <cellStyle name="Normal 3 26 2" xfId="1485"/>
    <cellStyle name="Normal 3 27" xfId="2247"/>
    <cellStyle name="Normal 3 27 2" xfId="1484"/>
    <cellStyle name="Normal 3 28" xfId="2246"/>
    <cellStyle name="Normal 3 28 2" xfId="1483"/>
    <cellStyle name="Normal 3 29" xfId="2245"/>
    <cellStyle name="Normal 3 29 2" xfId="1482"/>
    <cellStyle name="Normal 3 3" xfId="1048"/>
    <cellStyle name="Normal 3 3 10" xfId="2243"/>
    <cellStyle name="Normal 3 3 10 2" xfId="1481"/>
    <cellStyle name="Normal 3 3 11" xfId="2242"/>
    <cellStyle name="Normal 3 3 11 2" xfId="2241"/>
    <cellStyle name="Normal 3 3 11 2 2" xfId="3134"/>
    <cellStyle name="Normal 3 3 11 3" xfId="2240"/>
    <cellStyle name="Normal 3 3 11 3 2" xfId="3135"/>
    <cellStyle name="Normal 3 3 11 4" xfId="2239"/>
    <cellStyle name="Normal 3 3 11 4 2" xfId="3136"/>
    <cellStyle name="Normal 3 3 11 5" xfId="2238"/>
    <cellStyle name="Normal 3 3 11 5 2" xfId="3137"/>
    <cellStyle name="Normal 3 3 11 6" xfId="2237"/>
    <cellStyle name="Normal 3 3 11 6 2" xfId="3138"/>
    <cellStyle name="Normal 3 3 11 7" xfId="2236"/>
    <cellStyle name="Normal 3 3 11 7 2" xfId="3139"/>
    <cellStyle name="Normal 3 3 11 8" xfId="1480"/>
    <cellStyle name="Normal 3 3 12" xfId="2235"/>
    <cellStyle name="Normal 3 3 12 2" xfId="1479"/>
    <cellStyle name="Normal 3 3 13" xfId="2234"/>
    <cellStyle name="Normal 3 3 13 2" xfId="1478"/>
    <cellStyle name="Normal 3 3 14" xfId="2233"/>
    <cellStyle name="Normal 3 3 14 2" xfId="1477"/>
    <cellStyle name="Normal 3 3 15" xfId="2232"/>
    <cellStyle name="Normal 3 3 15 2" xfId="1476"/>
    <cellStyle name="Normal 3 3 16" xfId="2231"/>
    <cellStyle name="Normal 3 3 16 2" xfId="1475"/>
    <cellStyle name="Normal 3 3 17" xfId="1861"/>
    <cellStyle name="Normal 3 3 17 2" xfId="3133"/>
    <cellStyle name="Normal 3 3 18" xfId="2244"/>
    <cellStyle name="Normal 3 3 2" xfId="1049"/>
    <cellStyle name="Normal 3 3 2 10" xfId="2230"/>
    <cellStyle name="Normal 3 3 2 2" xfId="2229"/>
    <cellStyle name="Normal 3 3 2 2 2" xfId="2228"/>
    <cellStyle name="Normal 3 3 2 2 2 2" xfId="1473"/>
    <cellStyle name="Normal 3 3 2 2 3" xfId="2227"/>
    <cellStyle name="Normal 3 3 2 2 3 2" xfId="1472"/>
    <cellStyle name="Normal 3 3 2 2 4" xfId="2226"/>
    <cellStyle name="Normal 3 3 2 2 4 2" xfId="1471"/>
    <cellStyle name="Normal 3 3 2 2 5" xfId="2225"/>
    <cellStyle name="Normal 3 3 2 2 5 2" xfId="1470"/>
    <cellStyle name="Normal 3 3 2 2 6" xfId="2224"/>
    <cellStyle name="Normal 3 3 2 2 6 2" xfId="1469"/>
    <cellStyle name="Normal 3 3 2 2 7" xfId="2223"/>
    <cellStyle name="Normal 3 3 2 2 7 2" xfId="1468"/>
    <cellStyle name="Normal 3 3 2 2 8" xfId="3140"/>
    <cellStyle name="Normal 3 3 2 3" xfId="2222"/>
    <cellStyle name="Normal 3 3 2 3 2" xfId="1467"/>
    <cellStyle name="Normal 3 3 2 4" xfId="2221"/>
    <cellStyle name="Normal 3 3 2 4 2" xfId="3141"/>
    <cellStyle name="Normal 3 3 2 5" xfId="2220"/>
    <cellStyle name="Normal 3 3 2 5 2" xfId="3142"/>
    <cellStyle name="Normal 3 3 2 6" xfId="2219"/>
    <cellStyle name="Normal 3 3 2 6 2" xfId="3143"/>
    <cellStyle name="Normal 3 3 2 7" xfId="2218"/>
    <cellStyle name="Normal 3 3 2 7 2" xfId="3144"/>
    <cellStyle name="Normal 3 3 2 8" xfId="2217"/>
    <cellStyle name="Normal 3 3 2 8 2" xfId="3145"/>
    <cellStyle name="Normal 3 3 2 9" xfId="1474"/>
    <cellStyle name="Normal 3 3 3" xfId="2216"/>
    <cellStyle name="Normal 3 3 3 2" xfId="1466"/>
    <cellStyle name="Normal 3 3 4" xfId="2215"/>
    <cellStyle name="Normal 3 3 4 2" xfId="1465"/>
    <cellStyle name="Normal 3 3 5" xfId="2214"/>
    <cellStyle name="Normal 3 3 5 2" xfId="1464"/>
    <cellStyle name="Normal 3 3 6" xfId="2213"/>
    <cellStyle name="Normal 3 3 6 2" xfId="1463"/>
    <cellStyle name="Normal 3 3 7" xfId="2212"/>
    <cellStyle name="Normal 3 3 7 2" xfId="1462"/>
    <cellStyle name="Normal 3 3 8" xfId="2211"/>
    <cellStyle name="Normal 3 3 8 2" xfId="1461"/>
    <cellStyle name="Normal 3 3 9" xfId="2210"/>
    <cellStyle name="Normal 3 3 9 2" xfId="1460"/>
    <cellStyle name="Normal 3 30" xfId="1912"/>
    <cellStyle name="Normal 3 31" xfId="1826"/>
    <cellStyle name="Normal 3 32" xfId="1938"/>
    <cellStyle name="Normal 3 4" xfId="2209"/>
    <cellStyle name="Normal 3 4 10" xfId="2208"/>
    <cellStyle name="Normal 3 4 10 2" xfId="1459"/>
    <cellStyle name="Normal 3 4 11" xfId="2207"/>
    <cellStyle name="Normal 3 4 11 2" xfId="2206"/>
    <cellStyle name="Normal 3 4 11 2 2" xfId="3147"/>
    <cellStyle name="Normal 3 4 11 3" xfId="2205"/>
    <cellStyle name="Normal 3 4 11 3 2" xfId="3148"/>
    <cellStyle name="Normal 3 4 11 4" xfId="2204"/>
    <cellStyle name="Normal 3 4 11 4 2" xfId="3149"/>
    <cellStyle name="Normal 3 4 11 5" xfId="2203"/>
    <cellStyle name="Normal 3 4 11 5 2" xfId="3150"/>
    <cellStyle name="Normal 3 4 11 6" xfId="2202"/>
    <cellStyle name="Normal 3 4 11 6 2" xfId="3151"/>
    <cellStyle name="Normal 3 4 11 7" xfId="2201"/>
    <cellStyle name="Normal 3 4 11 7 2" xfId="3152"/>
    <cellStyle name="Normal 3 4 11 8" xfId="1458"/>
    <cellStyle name="Normal 3 4 12" xfId="2200"/>
    <cellStyle name="Normal 3 4 12 2" xfId="1457"/>
    <cellStyle name="Normal 3 4 13" xfId="2199"/>
    <cellStyle name="Normal 3 4 13 2" xfId="1456"/>
    <cellStyle name="Normal 3 4 14" xfId="2198"/>
    <cellStyle name="Normal 3 4 14 2" xfId="1455"/>
    <cellStyle name="Normal 3 4 15" xfId="2197"/>
    <cellStyle name="Normal 3 4 15 2" xfId="1454"/>
    <cellStyle name="Normal 3 4 16" xfId="2196"/>
    <cellStyle name="Normal 3 4 16 2" xfId="1453"/>
    <cellStyle name="Normal 3 4 17" xfId="1860"/>
    <cellStyle name="Normal 3 4 17 2" xfId="3146"/>
    <cellStyle name="Normal 3 4 2" xfId="2195"/>
    <cellStyle name="Normal 3 4 2 2" xfId="2194"/>
    <cellStyle name="Normal 3 4 2 2 2" xfId="2193"/>
    <cellStyle name="Normal 3 4 2 2 2 2" xfId="1451"/>
    <cellStyle name="Normal 3 4 2 2 3" xfId="2192"/>
    <cellStyle name="Normal 3 4 2 2 3 2" xfId="1450"/>
    <cellStyle name="Normal 3 4 2 2 4" xfId="2191"/>
    <cellStyle name="Normal 3 4 2 2 4 2" xfId="2786"/>
    <cellStyle name="Normal 3 4 2 2 5" xfId="2190"/>
    <cellStyle name="Normal 3 4 2 2 5 2" xfId="2787"/>
    <cellStyle name="Normal 3 4 2 2 6" xfId="2189"/>
    <cellStyle name="Normal 3 4 2 2 6 2" xfId="2788"/>
    <cellStyle name="Normal 3 4 2 2 7" xfId="2188"/>
    <cellStyle name="Normal 3 4 2 2 7 2" xfId="2789"/>
    <cellStyle name="Normal 3 4 2 2 8" xfId="3153"/>
    <cellStyle name="Normal 3 4 2 3" xfId="2187"/>
    <cellStyle name="Normal 3 4 2 3 2" xfId="2790"/>
    <cellStyle name="Normal 3 4 2 4" xfId="2186"/>
    <cellStyle name="Normal 3 4 2 4 2" xfId="3154"/>
    <cellStyle name="Normal 3 4 2 5" xfId="2185"/>
    <cellStyle name="Normal 3 4 2 5 2" xfId="3155"/>
    <cellStyle name="Normal 3 4 2 6" xfId="2184"/>
    <cellStyle name="Normal 3 4 2 6 2" xfId="3156"/>
    <cellStyle name="Normal 3 4 2 7" xfId="2183"/>
    <cellStyle name="Normal 3 4 2 7 2" xfId="3157"/>
    <cellStyle name="Normal 3 4 2 8" xfId="2182"/>
    <cellStyle name="Normal 3 4 2 8 2" xfId="3158"/>
    <cellStyle name="Normal 3 4 2 9" xfId="1452"/>
    <cellStyle name="Normal 3 4 3" xfId="2181"/>
    <cellStyle name="Normal 3 4 3 2" xfId="2791"/>
    <cellStyle name="Normal 3 4 4" xfId="2180"/>
    <cellStyle name="Normal 3 4 4 2" xfId="2792"/>
    <cellStyle name="Normal 3 4 5" xfId="2179"/>
    <cellStyle name="Normal 3 4 5 2" xfId="2793"/>
    <cellStyle name="Normal 3 4 6" xfId="2178"/>
    <cellStyle name="Normal 3 4 6 2" xfId="2794"/>
    <cellStyle name="Normal 3 4 7" xfId="2177"/>
    <cellStyle name="Normal 3 4 7 2" xfId="2795"/>
    <cellStyle name="Normal 3 4 8" xfId="2176"/>
    <cellStyle name="Normal 3 4 8 2" xfId="2796"/>
    <cellStyle name="Normal 3 4 9" xfId="2175"/>
    <cellStyle name="Normal 3 4 9 2" xfId="2797"/>
    <cellStyle name="Normal 3 5" xfId="2174"/>
    <cellStyle name="Normal 3 5 10" xfId="2173"/>
    <cellStyle name="Normal 3 5 10 2" xfId="2798"/>
    <cellStyle name="Normal 3 5 11" xfId="2172"/>
    <cellStyle name="Normal 3 5 11 2" xfId="2171"/>
    <cellStyle name="Normal 3 5 11 2 2" xfId="3160"/>
    <cellStyle name="Normal 3 5 11 3" xfId="2170"/>
    <cellStyle name="Normal 3 5 11 3 2" xfId="3161"/>
    <cellStyle name="Normal 3 5 11 4" xfId="2169"/>
    <cellStyle name="Normal 3 5 11 4 2" xfId="3162"/>
    <cellStyle name="Normal 3 5 11 5" xfId="2168"/>
    <cellStyle name="Normal 3 5 11 5 2" xfId="3163"/>
    <cellStyle name="Normal 3 5 11 6" xfId="2167"/>
    <cellStyle name="Normal 3 5 11 6 2" xfId="3164"/>
    <cellStyle name="Normal 3 5 11 7" xfId="2166"/>
    <cellStyle name="Normal 3 5 11 7 2" xfId="3165"/>
    <cellStyle name="Normal 3 5 11 8" xfId="2799"/>
    <cellStyle name="Normal 3 5 12" xfId="2165"/>
    <cellStyle name="Normal 3 5 12 2" xfId="2800"/>
    <cellStyle name="Normal 3 5 13" xfId="2164"/>
    <cellStyle name="Normal 3 5 13 2" xfId="2801"/>
    <cellStyle name="Normal 3 5 14" xfId="2163"/>
    <cellStyle name="Normal 3 5 14 2" xfId="2802"/>
    <cellStyle name="Normal 3 5 15" xfId="2162"/>
    <cellStyle name="Normal 3 5 15 2" xfId="2803"/>
    <cellStyle name="Normal 3 5 16" xfId="2161"/>
    <cellStyle name="Normal 3 5 16 2" xfId="2804"/>
    <cellStyle name="Normal 3 5 17" xfId="1859"/>
    <cellStyle name="Normal 3 5 17 2" xfId="3159"/>
    <cellStyle name="Normal 3 5 2" xfId="2160"/>
    <cellStyle name="Normal 3 5 2 2" xfId="2159"/>
    <cellStyle name="Normal 3 5 2 2 2" xfId="2158"/>
    <cellStyle name="Normal 3 5 2 2 2 2" xfId="2806"/>
    <cellStyle name="Normal 3 5 2 2 3" xfId="2157"/>
    <cellStyle name="Normal 3 5 2 2 3 2" xfId="2807"/>
    <cellStyle name="Normal 3 5 2 2 4" xfId="2156"/>
    <cellStyle name="Normal 3 5 2 2 4 2" xfId="2808"/>
    <cellStyle name="Normal 3 5 2 2 5" xfId="2155"/>
    <cellStyle name="Normal 3 5 2 2 5 2" xfId="2809"/>
    <cellStyle name="Normal 3 5 2 2 6" xfId="2154"/>
    <cellStyle name="Normal 3 5 2 2 6 2" xfId="2810"/>
    <cellStyle name="Normal 3 5 2 2 7" xfId="2153"/>
    <cellStyle name="Normal 3 5 2 2 7 2" xfId="2811"/>
    <cellStyle name="Normal 3 5 2 2 8" xfId="3166"/>
    <cellStyle name="Normal 3 5 2 3" xfId="2152"/>
    <cellStyle name="Normal 3 5 2 3 2" xfId="2812"/>
    <cellStyle name="Normal 3 5 2 4" xfId="2151"/>
    <cellStyle name="Normal 3 5 2 4 2" xfId="3167"/>
    <cellStyle name="Normal 3 5 2 5" xfId="2150"/>
    <cellStyle name="Normal 3 5 2 5 2" xfId="3168"/>
    <cellStyle name="Normal 3 5 2 6" xfId="2149"/>
    <cellStyle name="Normal 3 5 2 6 2" xfId="3169"/>
    <cellStyle name="Normal 3 5 2 7" xfId="2148"/>
    <cellStyle name="Normal 3 5 2 7 2" xfId="3170"/>
    <cellStyle name="Normal 3 5 2 8" xfId="2147"/>
    <cellStyle name="Normal 3 5 2 8 2" xfId="3171"/>
    <cellStyle name="Normal 3 5 2 9" xfId="2805"/>
    <cellStyle name="Normal 3 5 3" xfId="2146"/>
    <cellStyle name="Normal 3 5 3 2" xfId="2813"/>
    <cellStyle name="Normal 3 5 4" xfId="2145"/>
    <cellStyle name="Normal 3 5 4 2" xfId="2814"/>
    <cellStyle name="Normal 3 5 5" xfId="2144"/>
    <cellStyle name="Normal 3 5 5 2" xfId="2815"/>
    <cellStyle name="Normal 3 5 6" xfId="2143"/>
    <cellStyle name="Normal 3 5 6 2" xfId="2816"/>
    <cellStyle name="Normal 3 5 7" xfId="2142"/>
    <cellStyle name="Normal 3 5 7 2" xfId="2817"/>
    <cellStyle name="Normal 3 5 8" xfId="2141"/>
    <cellStyle name="Normal 3 5 8 2" xfId="2818"/>
    <cellStyle name="Normal 3 5 9" xfId="2140"/>
    <cellStyle name="Normal 3 5 9 2" xfId="2819"/>
    <cellStyle name="Normal 3 6" xfId="2139"/>
    <cellStyle name="Normal 3 6 10" xfId="2138"/>
    <cellStyle name="Normal 3 6 10 2" xfId="2820"/>
    <cellStyle name="Normal 3 6 11" xfId="2137"/>
    <cellStyle name="Normal 3 6 11 2" xfId="2136"/>
    <cellStyle name="Normal 3 6 11 2 2" xfId="3173"/>
    <cellStyle name="Normal 3 6 11 3" xfId="2135"/>
    <cellStyle name="Normal 3 6 11 3 2" xfId="3174"/>
    <cellStyle name="Normal 3 6 11 4" xfId="2134"/>
    <cellStyle name="Normal 3 6 11 4 2" xfId="3175"/>
    <cellStyle name="Normal 3 6 11 5" xfId="2133"/>
    <cellStyle name="Normal 3 6 11 5 2" xfId="3176"/>
    <cellStyle name="Normal 3 6 11 6" xfId="2132"/>
    <cellStyle name="Normal 3 6 11 6 2" xfId="3177"/>
    <cellStyle name="Normal 3 6 11 7" xfId="2131"/>
    <cellStyle name="Normal 3 6 11 7 2" xfId="3178"/>
    <cellStyle name="Normal 3 6 11 8" xfId="2821"/>
    <cellStyle name="Normal 3 6 12" xfId="2130"/>
    <cellStyle name="Normal 3 6 12 2" xfId="2822"/>
    <cellStyle name="Normal 3 6 13" xfId="2129"/>
    <cellStyle name="Normal 3 6 13 2" xfId="2823"/>
    <cellStyle name="Normal 3 6 14" xfId="2128"/>
    <cellStyle name="Normal 3 6 14 2" xfId="2824"/>
    <cellStyle name="Normal 3 6 15" xfId="2127"/>
    <cellStyle name="Normal 3 6 15 2" xfId="2825"/>
    <cellStyle name="Normal 3 6 16" xfId="2126"/>
    <cellStyle name="Normal 3 6 16 2" xfId="2826"/>
    <cellStyle name="Normal 3 6 17" xfId="1858"/>
    <cellStyle name="Normal 3 6 17 2" xfId="3172"/>
    <cellStyle name="Normal 3 6 2" xfId="2125"/>
    <cellStyle name="Normal 3 6 2 2" xfId="2124"/>
    <cellStyle name="Normal 3 6 2 2 2" xfId="2123"/>
    <cellStyle name="Normal 3 6 2 2 2 2" xfId="2828"/>
    <cellStyle name="Normal 3 6 2 2 3" xfId="2122"/>
    <cellStyle name="Normal 3 6 2 2 3 2" xfId="2829"/>
    <cellStyle name="Normal 3 6 2 2 4" xfId="2121"/>
    <cellStyle name="Normal 3 6 2 2 4 2" xfId="2830"/>
    <cellStyle name="Normal 3 6 2 2 5" xfId="2120"/>
    <cellStyle name="Normal 3 6 2 2 5 2" xfId="2831"/>
    <cellStyle name="Normal 3 6 2 2 6" xfId="2119"/>
    <cellStyle name="Normal 3 6 2 2 6 2" xfId="2832"/>
    <cellStyle name="Normal 3 6 2 2 7" xfId="2118"/>
    <cellStyle name="Normal 3 6 2 2 7 2" xfId="2833"/>
    <cellStyle name="Normal 3 6 2 2 8" xfId="3179"/>
    <cellStyle name="Normal 3 6 2 3" xfId="2117"/>
    <cellStyle name="Normal 3 6 2 3 2" xfId="2834"/>
    <cellStyle name="Normal 3 6 2 4" xfId="2116"/>
    <cellStyle name="Normal 3 6 2 4 2" xfId="3180"/>
    <cellStyle name="Normal 3 6 2 5" xfId="2115"/>
    <cellStyle name="Normal 3 6 2 5 2" xfId="3181"/>
    <cellStyle name="Normal 3 6 2 6" xfId="2114"/>
    <cellStyle name="Normal 3 6 2 6 2" xfId="3182"/>
    <cellStyle name="Normal 3 6 2 7" xfId="2113"/>
    <cellStyle name="Normal 3 6 2 7 2" xfId="3183"/>
    <cellStyle name="Normal 3 6 2 8" xfId="2112"/>
    <cellStyle name="Normal 3 6 2 8 2" xfId="3184"/>
    <cellStyle name="Normal 3 6 2 9" xfId="2827"/>
    <cellStyle name="Normal 3 6 3" xfId="2111"/>
    <cellStyle name="Normal 3 6 3 2" xfId="2835"/>
    <cellStyle name="Normal 3 6 4" xfId="2110"/>
    <cellStyle name="Normal 3 6 4 2" xfId="2836"/>
    <cellStyle name="Normal 3 6 5" xfId="2109"/>
    <cellStyle name="Normal 3 6 5 2" xfId="2837"/>
    <cellStyle name="Normal 3 6 6" xfId="2108"/>
    <cellStyle name="Normal 3 6 6 2" xfId="2838"/>
    <cellStyle name="Normal 3 6 7" xfId="2107"/>
    <cellStyle name="Normal 3 6 7 2" xfId="2839"/>
    <cellStyle name="Normal 3 6 8" xfId="2106"/>
    <cellStyle name="Normal 3 6 8 2" xfId="2840"/>
    <cellStyle name="Normal 3 6 9" xfId="2105"/>
    <cellStyle name="Normal 3 6 9 2" xfId="2841"/>
    <cellStyle name="Normal 3 7" xfId="2104"/>
    <cellStyle name="Normal 3 7 2" xfId="2103"/>
    <cellStyle name="Normal 3 7 2 2" xfId="2842"/>
    <cellStyle name="Normal 3 7 3" xfId="2102"/>
    <cellStyle name="Normal 3 7 3 2" xfId="2843"/>
    <cellStyle name="Normal 3 7 4" xfId="2101"/>
    <cellStyle name="Normal 3 7 4 2" xfId="2844"/>
    <cellStyle name="Normal 3 7 5" xfId="2100"/>
    <cellStyle name="Normal 3 7 5 2" xfId="2845"/>
    <cellStyle name="Normal 3 7 6" xfId="1857"/>
    <cellStyle name="Normal 3 7 6 2" xfId="3185"/>
    <cellStyle name="Normal 3 8" xfId="2099"/>
    <cellStyle name="Normal 3 8 2" xfId="2098"/>
    <cellStyle name="Normal 3 8 2 2" xfId="2846"/>
    <cellStyle name="Normal 3 8 3" xfId="2097"/>
    <cellStyle name="Normal 3 8 3 2" xfId="2847"/>
    <cellStyle name="Normal 3 8 4" xfId="2096"/>
    <cellStyle name="Normal 3 8 4 2" xfId="2848"/>
    <cellStyle name="Normal 3 8 5" xfId="2095"/>
    <cellStyle name="Normal 3 8 5 2" xfId="2849"/>
    <cellStyle name="Normal 3 8 6" xfId="1856"/>
    <cellStyle name="Normal 3 8 6 2" xfId="3186"/>
    <cellStyle name="Normal 3 9" xfId="2094"/>
    <cellStyle name="Normal 3 9 2" xfId="3187"/>
    <cellStyle name="Normal 31" xfId="1050"/>
    <cellStyle name="Normal 31 2" xfId="1051"/>
    <cellStyle name="Normal 4" xfId="1052"/>
    <cellStyle name="Normal 4 10" xfId="2093"/>
    <cellStyle name="Normal 4 10 2" xfId="2850"/>
    <cellStyle name="Normal 4 11" xfId="2092"/>
    <cellStyle name="Normal 4 11 2" xfId="2851"/>
    <cellStyle name="Normal 4 12" xfId="2091"/>
    <cellStyle name="Normal 4 12 2" xfId="2852"/>
    <cellStyle name="Normal 4 13" xfId="2090"/>
    <cellStyle name="Normal 4 13 2" xfId="2853"/>
    <cellStyle name="Normal 4 14" xfId="2089"/>
    <cellStyle name="Normal 4 14 2" xfId="2854"/>
    <cellStyle name="Normal 4 15" xfId="2088"/>
    <cellStyle name="Normal 4 15 2" xfId="2855"/>
    <cellStyle name="Normal 4 16" xfId="2087"/>
    <cellStyle name="Normal 4 16 2" xfId="2856"/>
    <cellStyle name="Normal 4 17" xfId="2086"/>
    <cellStyle name="Normal 4 17 2" xfId="2857"/>
    <cellStyle name="Normal 4 18" xfId="2085"/>
    <cellStyle name="Normal 4 18 2" xfId="2858"/>
    <cellStyle name="Normal 4 19" xfId="2084"/>
    <cellStyle name="Normal 4 19 2" xfId="2859"/>
    <cellStyle name="Normal 4 2" xfId="1053"/>
    <cellStyle name="Normal 4 2 2" xfId="2082"/>
    <cellStyle name="Normal 4 2 2 2" xfId="2860"/>
    <cellStyle name="Normal 4 2 3" xfId="2081"/>
    <cellStyle name="Normal 4 2 3 2" xfId="2861"/>
    <cellStyle name="Normal 4 2 4" xfId="1855"/>
    <cellStyle name="Normal 4 2 5" xfId="2083"/>
    <cellStyle name="Normal 4 20" xfId="2080"/>
    <cellStyle name="Normal 4 20 2" xfId="2862"/>
    <cellStyle name="Normal 4 21" xfId="1911"/>
    <cellStyle name="Normal 4 22" xfId="1825"/>
    <cellStyle name="Normal 4 23" xfId="1937"/>
    <cellStyle name="Normal 4 3" xfId="2079"/>
    <cellStyle name="Normal 4 3 2" xfId="2078"/>
    <cellStyle name="Normal 4 3 2 2" xfId="2863"/>
    <cellStyle name="Normal 4 3 3" xfId="2077"/>
    <cellStyle name="Normal 4 3 3 2" xfId="2864"/>
    <cellStyle name="Normal 4 3 4" xfId="1854"/>
    <cellStyle name="Normal 4 4" xfId="2076"/>
    <cellStyle name="Normal 4 4 2" xfId="2075"/>
    <cellStyle name="Normal 4 4 2 2" xfId="2865"/>
    <cellStyle name="Normal 4 4 3" xfId="2074"/>
    <cellStyle name="Normal 4 4 3 2" xfId="2866"/>
    <cellStyle name="Normal 4 4 4" xfId="1853"/>
    <cellStyle name="Normal 4 5" xfId="2073"/>
    <cellStyle name="Normal 4 5 2" xfId="2072"/>
    <cellStyle name="Normal 4 5 2 2" xfId="2867"/>
    <cellStyle name="Normal 4 5 3" xfId="2071"/>
    <cellStyle name="Normal 4 5 3 2" xfId="2868"/>
    <cellStyle name="Normal 4 5 4" xfId="1852"/>
    <cellStyle name="Normal 4 6" xfId="2070"/>
    <cellStyle name="Normal 4 6 2" xfId="2069"/>
    <cellStyle name="Normal 4 6 2 2" xfId="2869"/>
    <cellStyle name="Normal 4 6 3" xfId="2068"/>
    <cellStyle name="Normal 4 6 3 2" xfId="2870"/>
    <cellStyle name="Normal 4 6 4" xfId="1851"/>
    <cellStyle name="Normal 4 7" xfId="2067"/>
    <cellStyle name="Normal 4 7 2" xfId="1850"/>
    <cellStyle name="Normal 4 8" xfId="2066"/>
    <cellStyle name="Normal 4 8 2" xfId="1849"/>
    <cellStyle name="Normal 4 9" xfId="2065"/>
    <cellStyle name="Normal 4 9 2" xfId="2871"/>
    <cellStyle name="Normal 5" xfId="1054"/>
    <cellStyle name="Normal 5 10" xfId="2064"/>
    <cellStyle name="Normal 5 10 2" xfId="2872"/>
    <cellStyle name="Normal 5 11" xfId="2063"/>
    <cellStyle name="Normal 5 11 2" xfId="2873"/>
    <cellStyle name="Normal 5 12" xfId="2062"/>
    <cellStyle name="Normal 5 12 2" xfId="2874"/>
    <cellStyle name="Normal 5 13" xfId="2061"/>
    <cellStyle name="Normal 5 13 2" xfId="2875"/>
    <cellStyle name="Normal 5 14" xfId="2060"/>
    <cellStyle name="Normal 5 14 2" xfId="2876"/>
    <cellStyle name="Normal 5 15" xfId="2059"/>
    <cellStyle name="Normal 5 15 2" xfId="2877"/>
    <cellStyle name="Normal 5 16" xfId="2058"/>
    <cellStyle name="Normal 5 16 2" xfId="2878"/>
    <cellStyle name="Normal 5 17" xfId="2057"/>
    <cellStyle name="Normal 5 17 2" xfId="2879"/>
    <cellStyle name="Normal 5 18" xfId="2056"/>
    <cellStyle name="Normal 5 18 2" xfId="2880"/>
    <cellStyle name="Normal 5 19" xfId="1910"/>
    <cellStyle name="Normal 5 2" xfId="1055"/>
    <cellStyle name="Normal 5 2 2" xfId="2054"/>
    <cellStyle name="Normal 5 2 2 2" xfId="2881"/>
    <cellStyle name="Normal 5 2 3" xfId="2053"/>
    <cellStyle name="Normal 5 2 3 2" xfId="2882"/>
    <cellStyle name="Normal 5 2 4" xfId="1847"/>
    <cellStyle name="Normal 5 2 5" xfId="2055"/>
    <cellStyle name="Normal 5 20" xfId="1848"/>
    <cellStyle name="Normal 5 21" xfId="1936"/>
    <cellStyle name="Normal 5 3" xfId="2052"/>
    <cellStyle name="Normal 5 3 2" xfId="2051"/>
    <cellStyle name="Normal 5 3 2 2" xfId="2883"/>
    <cellStyle name="Normal 5 3 3" xfId="2050"/>
    <cellStyle name="Normal 5 3 3 2" xfId="2884"/>
    <cellStyle name="Normal 5 3 4" xfId="1846"/>
    <cellStyle name="Normal 5 4" xfId="2049"/>
    <cellStyle name="Normal 5 4 2" xfId="2048"/>
    <cellStyle name="Normal 5 4 2 2" xfId="2885"/>
    <cellStyle name="Normal 5 4 3" xfId="2047"/>
    <cellStyle name="Normal 5 4 3 2" xfId="2886"/>
    <cellStyle name="Normal 5 4 4" xfId="1845"/>
    <cellStyle name="Normal 5 5" xfId="2046"/>
    <cellStyle name="Normal 5 5 2" xfId="1844"/>
    <cellStyle name="Normal 5 6" xfId="2045"/>
    <cellStyle name="Normal 5 6 2" xfId="1843"/>
    <cellStyle name="Normal 5 7" xfId="2044"/>
    <cellStyle name="Normal 5 7 2" xfId="1823"/>
    <cellStyle name="Normal 5 8" xfId="2043"/>
    <cellStyle name="Normal 5 8 2" xfId="2887"/>
    <cellStyle name="Normal 5 9" xfId="2042"/>
    <cellStyle name="Normal 5 9 2" xfId="2888"/>
    <cellStyle name="Normal 6" xfId="1056"/>
    <cellStyle name="Normal 6 10" xfId="2041"/>
    <cellStyle name="Normal 6 10 2" xfId="2889"/>
    <cellStyle name="Normal 6 11" xfId="2040"/>
    <cellStyle name="Normal 6 11 2" xfId="2890"/>
    <cellStyle name="Normal 6 12" xfId="2039"/>
    <cellStyle name="Normal 6 12 2" xfId="2891"/>
    <cellStyle name="Normal 6 13" xfId="2038"/>
    <cellStyle name="Normal 6 13 2" xfId="2892"/>
    <cellStyle name="Normal 6 14" xfId="2037"/>
    <cellStyle name="Normal 6 14 2" xfId="2893"/>
    <cellStyle name="Normal 6 15" xfId="2036"/>
    <cellStyle name="Normal 6 15 2" xfId="2894"/>
    <cellStyle name="Normal 6 16" xfId="2035"/>
    <cellStyle name="Normal 6 16 2" xfId="2895"/>
    <cellStyle name="Normal 6 17" xfId="2034"/>
    <cellStyle name="Normal 6 17 2" xfId="2896"/>
    <cellStyle name="Normal 6 18" xfId="2033"/>
    <cellStyle name="Normal 6 18 2" xfId="2897"/>
    <cellStyle name="Normal 6 19" xfId="1909"/>
    <cellStyle name="Normal 6 2" xfId="1057"/>
    <cellStyle name="Normal 6 2 2" xfId="2031"/>
    <cellStyle name="Normal 6 2 2 2" xfId="2898"/>
    <cellStyle name="Normal 6 2 3" xfId="2030"/>
    <cellStyle name="Normal 6 2 3 2" xfId="2899"/>
    <cellStyle name="Normal 6 2 4" xfId="1841"/>
    <cellStyle name="Normal 6 2 5" xfId="2032"/>
    <cellStyle name="Normal 6 20" xfId="1842"/>
    <cellStyle name="Normal 6 21" xfId="1935"/>
    <cellStyle name="Normal 6 3" xfId="2029"/>
    <cellStyle name="Normal 6 3 2" xfId="2028"/>
    <cellStyle name="Normal 6 3 2 2" xfId="2900"/>
    <cellStyle name="Normal 6 3 3" xfId="2027"/>
    <cellStyle name="Normal 6 3 3 2" xfId="2901"/>
    <cellStyle name="Normal 6 3 4" xfId="1840"/>
    <cellStyle name="Normal 6 4" xfId="2026"/>
    <cellStyle name="Normal 6 4 2" xfId="2025"/>
    <cellStyle name="Normal 6 4 2 2" xfId="2902"/>
    <cellStyle name="Normal 6 4 3" xfId="2024"/>
    <cellStyle name="Normal 6 4 3 2" xfId="2903"/>
    <cellStyle name="Normal 6 4 4" xfId="1839"/>
    <cellStyle name="Normal 6 5" xfId="2023"/>
    <cellStyle name="Normal 6 5 2" xfId="1838"/>
    <cellStyle name="Normal 6 6" xfId="2022"/>
    <cellStyle name="Normal 6 6 2" xfId="1837"/>
    <cellStyle name="Normal 6 7" xfId="2021"/>
    <cellStyle name="Normal 6 7 2" xfId="1822"/>
    <cellStyle name="Normal 6 8" xfId="2020"/>
    <cellStyle name="Normal 6 8 2" xfId="2904"/>
    <cellStyle name="Normal 6 9" xfId="2019"/>
    <cellStyle name="Normal 6 9 2" xfId="2905"/>
    <cellStyle name="Normal 7" xfId="1058"/>
    <cellStyle name="Normal 7 10" xfId="2018"/>
    <cellStyle name="Normal 7 10 2" xfId="3188"/>
    <cellStyle name="Normal 7 11" xfId="2017"/>
    <cellStyle name="Normal 7 11 2" xfId="3189"/>
    <cellStyle name="Normal 7 12" xfId="2016"/>
    <cellStyle name="Normal 7 12 2" xfId="3190"/>
    <cellStyle name="Normal 7 13" xfId="2015"/>
    <cellStyle name="Normal 7 13 2" xfId="3191"/>
    <cellStyle name="Normal 7 14" xfId="2014"/>
    <cellStyle name="Normal 7 14 2" xfId="3192"/>
    <cellStyle name="Normal 7 15" xfId="1932"/>
    <cellStyle name="Normal 7 15 2" xfId="1926"/>
    <cellStyle name="Normal 7 15 2 2" xfId="2963"/>
    <cellStyle name="Normal 7 15 3" xfId="2957"/>
    <cellStyle name="Normal 7 16" xfId="1928"/>
    <cellStyle name="Normal 7 16 2" xfId="2961"/>
    <cellStyle name="Normal 7 17" xfId="1908"/>
    <cellStyle name="Normal 7 18" xfId="2952"/>
    <cellStyle name="Normal 7 18 2" xfId="2966"/>
    <cellStyle name="Normal 7 19" xfId="2954"/>
    <cellStyle name="Normal 7 19 2" xfId="3202"/>
    <cellStyle name="Normal 7 2" xfId="1059"/>
    <cellStyle name="Normal 7 2 2" xfId="3193"/>
    <cellStyle name="Normal 7 2 3" xfId="2013"/>
    <cellStyle name="Normal 7 20" xfId="2955"/>
    <cellStyle name="Normal 7 21" xfId="1944"/>
    <cellStyle name="Normal 7 3" xfId="2012"/>
    <cellStyle name="Normal 7 3 2" xfId="3194"/>
    <cellStyle name="Normal 7 4" xfId="2011"/>
    <cellStyle name="Normal 7 4 2" xfId="3195"/>
    <cellStyle name="Normal 7 5" xfId="2010"/>
    <cellStyle name="Normal 7 5 2" xfId="3196"/>
    <cellStyle name="Normal 7 6" xfId="2009"/>
    <cellStyle name="Normal 7 6 2" xfId="3197"/>
    <cellStyle name="Normal 7 7" xfId="2008"/>
    <cellStyle name="Normal 7 7 2" xfId="3198"/>
    <cellStyle name="Normal 7 8" xfId="2007"/>
    <cellStyle name="Normal 7 8 2" xfId="3199"/>
    <cellStyle name="Normal 7 9" xfId="2006"/>
    <cellStyle name="Normal 7 9 2" xfId="3200"/>
    <cellStyle name="Normal 8" xfId="1060"/>
    <cellStyle name="Normal 8 10" xfId="1946"/>
    <cellStyle name="Normal 8 10 2" xfId="2907"/>
    <cellStyle name="Normal 8 11" xfId="1907"/>
    <cellStyle name="Normal 8 12" xfId="2906"/>
    <cellStyle name="Normal 8 13" xfId="2005"/>
    <cellStyle name="Normal 8 2" xfId="1061"/>
    <cellStyle name="Normal 8 2 2" xfId="1062"/>
    <cellStyle name="Normal 8 2 2 2" xfId="2908"/>
    <cellStyle name="Normal 8 2 3" xfId="2004"/>
    <cellStyle name="Normal 8 3" xfId="1063"/>
    <cellStyle name="Normal 8 3 2" xfId="2909"/>
    <cellStyle name="Normal 8 3 3" xfId="2003"/>
    <cellStyle name="Normal 8 4" xfId="2002"/>
    <cellStyle name="Normal 8 4 2" xfId="2910"/>
    <cellStyle name="Normal 8 5" xfId="2001"/>
    <cellStyle name="Normal 8 5 2" xfId="2911"/>
    <cellStyle name="Normal 8 6" xfId="2000"/>
    <cellStyle name="Normal 8 6 2" xfId="2912"/>
    <cellStyle name="Normal 8 7" xfId="1999"/>
    <cellStyle name="Normal 8 7 2" xfId="2913"/>
    <cellStyle name="Normal 8 8" xfId="1998"/>
    <cellStyle name="Normal 8 8 2" xfId="2914"/>
    <cellStyle name="Normal 8 9" xfId="1997"/>
    <cellStyle name="Normal 8 9 2" xfId="2915"/>
    <cellStyle name="Normal 9" xfId="1064"/>
    <cellStyle name="Normal 9 10" xfId="1995"/>
    <cellStyle name="Normal 9 10 2" xfId="2916"/>
    <cellStyle name="Normal 9 11" xfId="1994"/>
    <cellStyle name="Normal 9 11 2" xfId="2917"/>
    <cellStyle name="Normal 9 12" xfId="1993"/>
    <cellStyle name="Normal 9 12 2" xfId="2918"/>
    <cellStyle name="Normal 9 13" xfId="1992"/>
    <cellStyle name="Normal 9 13 2" xfId="2919"/>
    <cellStyle name="Normal 9 14" xfId="1991"/>
    <cellStyle name="Normal 9 14 2" xfId="2920"/>
    <cellStyle name="Normal 9 15" xfId="1990"/>
    <cellStyle name="Normal 9 15 2" xfId="2921"/>
    <cellStyle name="Normal 9 16" xfId="1989"/>
    <cellStyle name="Normal 9 16 2" xfId="2922"/>
    <cellStyle name="Normal 9 17" xfId="1988"/>
    <cellStyle name="Normal 9 17 2" xfId="2923"/>
    <cellStyle name="Normal 9 18" xfId="1987"/>
    <cellStyle name="Normal 9 18 2" xfId="2924"/>
    <cellStyle name="Normal 9 19" xfId="1986"/>
    <cellStyle name="Normal 9 19 2" xfId="2925"/>
    <cellStyle name="Normal 9 2" xfId="1065"/>
    <cellStyle name="Normal 9 2 2" xfId="1066"/>
    <cellStyle name="Normal 9 2 2 2" xfId="2926"/>
    <cellStyle name="Normal 9 2 3" xfId="1985"/>
    <cellStyle name="Normal 9 20" xfId="1984"/>
    <cellStyle name="Normal 9 20 2" xfId="2927"/>
    <cellStyle name="Normal 9 21" xfId="1983"/>
    <cellStyle name="Normal 9 21 2" xfId="2928"/>
    <cellStyle name="Normal 9 22" xfId="1982"/>
    <cellStyle name="Normal 9 22 2" xfId="2929"/>
    <cellStyle name="Normal 9 23" xfId="1981"/>
    <cellStyle name="Normal 9 23 2" xfId="2930"/>
    <cellStyle name="Normal 9 24" xfId="1980"/>
    <cellStyle name="Normal 9 24 2" xfId="2931"/>
    <cellStyle name="Normal 9 25" xfId="1979"/>
    <cellStyle name="Normal 9 25 2" xfId="2932"/>
    <cellStyle name="Normal 9 26" xfId="1978"/>
    <cellStyle name="Normal 9 26 2" xfId="2933"/>
    <cellStyle name="Normal 9 27" xfId="1977"/>
    <cellStyle name="Normal 9 27 2" xfId="2934"/>
    <cellStyle name="Normal 9 28" xfId="1976"/>
    <cellStyle name="Normal 9 28 2" xfId="2935"/>
    <cellStyle name="Normal 9 29" xfId="1975"/>
    <cellStyle name="Normal 9 29 2" xfId="2936"/>
    <cellStyle name="Normal 9 3" xfId="1067"/>
    <cellStyle name="Normal 9 3 2" xfId="1973"/>
    <cellStyle name="Normal 9 3 2 2" xfId="2937"/>
    <cellStyle name="Normal 9 3 3" xfId="1972"/>
    <cellStyle name="Normal 9 3 3 2" xfId="2938"/>
    <cellStyle name="Normal 9 3 4" xfId="1835"/>
    <cellStyle name="Normal 9 3 5" xfId="1974"/>
    <cellStyle name="Normal 9 30" xfId="1971"/>
    <cellStyle name="Normal 9 30 2" xfId="2939"/>
    <cellStyle name="Normal 9 31" xfId="1970"/>
    <cellStyle name="Normal 9 31 2" xfId="2940"/>
    <cellStyle name="Normal 9 32" xfId="1945"/>
    <cellStyle name="Normal 9 32 2" xfId="2941"/>
    <cellStyle name="Normal 9 33" xfId="1906"/>
    <cellStyle name="Normal 9 34" xfId="1836"/>
    <cellStyle name="Normal 9 35" xfId="1996"/>
    <cellStyle name="Normal 9 4" xfId="1969"/>
    <cellStyle name="Normal 9 4 2" xfId="1968"/>
    <cellStyle name="Normal 9 4 2 2" xfId="2942"/>
    <cellStyle name="Normal 9 4 3" xfId="1967"/>
    <cellStyle name="Normal 9 4 3 2" xfId="2943"/>
    <cellStyle name="Normal 9 4 4" xfId="1834"/>
    <cellStyle name="Normal 9 5" xfId="1966"/>
    <cellStyle name="Normal 9 5 2" xfId="1965"/>
    <cellStyle name="Normal 9 5 2 2" xfId="2944"/>
    <cellStyle name="Normal 9 5 3" xfId="1964"/>
    <cellStyle name="Normal 9 5 3 2" xfId="2945"/>
    <cellStyle name="Normal 9 5 4" xfId="1833"/>
    <cellStyle name="Normal 9 6" xfId="1963"/>
    <cellStyle name="Normal 9 6 2" xfId="2946"/>
    <cellStyle name="Normal 9 7" xfId="1962"/>
    <cellStyle name="Normal 9 7 2" xfId="2947"/>
    <cellStyle name="Normal 9 8" xfId="1961"/>
    <cellStyle name="Normal 9 8 2" xfId="2948"/>
    <cellStyle name="Normal 9 9" xfId="1960"/>
    <cellStyle name="Normal 9 9 2" xfId="2949"/>
    <cellStyle name="Normal_OIR-DO-1681_02152007" xfId="1"/>
    <cellStyle name="Note 10" xfId="1069"/>
    <cellStyle name="Note 10 2" xfId="1070"/>
    <cellStyle name="Note 10 2 2" xfId="1071"/>
    <cellStyle name="Note 10 3" xfId="1072"/>
    <cellStyle name="Note 11" xfId="1073"/>
    <cellStyle name="Note 11 2" xfId="1074"/>
    <cellStyle name="Note 11 2 2" xfId="1075"/>
    <cellStyle name="Note 11 3" xfId="1076"/>
    <cellStyle name="Note 12" xfId="1077"/>
    <cellStyle name="Note 12 2" xfId="1078"/>
    <cellStyle name="Note 12 2 2" xfId="1079"/>
    <cellStyle name="Note 12 3" xfId="1080"/>
    <cellStyle name="Note 13" xfId="1081"/>
    <cellStyle name="Note 13 2" xfId="1082"/>
    <cellStyle name="Note 13 2 2" xfId="1083"/>
    <cellStyle name="Note 13 2 2 2" xfId="1084"/>
    <cellStyle name="Note 13 3" xfId="1085"/>
    <cellStyle name="Note 13 3 2" xfId="1086"/>
    <cellStyle name="Note 13 3 2 2" xfId="1087"/>
    <cellStyle name="Note 13 3 2 2 2" xfId="1088"/>
    <cellStyle name="Note 13 3 2 2 2 2" xfId="1089"/>
    <cellStyle name="Note 13 3 2 3" xfId="1090"/>
    <cellStyle name="Note 13 3 2 3 2" xfId="1091"/>
    <cellStyle name="Note 13 4" xfId="1092"/>
    <cellStyle name="Note 13 4 2" xfId="1093"/>
    <cellStyle name="Note 14" xfId="1094"/>
    <cellStyle name="Note 14 2" xfId="1095"/>
    <cellStyle name="Note 15" xfId="1096"/>
    <cellStyle name="Note 15 2" xfId="1097"/>
    <cellStyle name="Note 16" xfId="1098"/>
    <cellStyle name="Note 16 2" xfId="1099"/>
    <cellStyle name="Note 17" xfId="1100"/>
    <cellStyle name="Note 17 2" xfId="1101"/>
    <cellStyle name="Note 18" xfId="1102"/>
    <cellStyle name="Note 18 2" xfId="1103"/>
    <cellStyle name="Note 19" xfId="1104"/>
    <cellStyle name="Note 19 2" xfId="1105"/>
    <cellStyle name="Note 2" xfId="1106"/>
    <cellStyle name="Note 2 10" xfId="1107"/>
    <cellStyle name="Note 2 10 2" xfId="1108"/>
    <cellStyle name="Note 2 11" xfId="1109"/>
    <cellStyle name="Note 2 11 2" xfId="1110"/>
    <cellStyle name="Note 2 12" xfId="1111"/>
    <cellStyle name="Note 2 12 2" xfId="1112"/>
    <cellStyle name="Note 2 13" xfId="1113"/>
    <cellStyle name="Note 2 13 2" xfId="1114"/>
    <cellStyle name="Note 2 14" xfId="1115"/>
    <cellStyle name="Note 2 14 2" xfId="1116"/>
    <cellStyle name="Note 2 15" xfId="1117"/>
    <cellStyle name="Note 2 15 2" xfId="1118"/>
    <cellStyle name="Note 2 16" xfId="1119"/>
    <cellStyle name="Note 2 16 2" xfId="1120"/>
    <cellStyle name="Note 2 17" xfId="1121"/>
    <cellStyle name="Note 2 17 2" xfId="1122"/>
    <cellStyle name="Note 2 18" xfId="1123"/>
    <cellStyle name="Note 2 18 2" xfId="1124"/>
    <cellStyle name="Note 2 19" xfId="1125"/>
    <cellStyle name="Note 2 2" xfId="1126"/>
    <cellStyle name="Note 2 2 2" xfId="1127"/>
    <cellStyle name="Note 2 2 2 2" xfId="1128"/>
    <cellStyle name="Note 2 2 2 2 2" xfId="1129"/>
    <cellStyle name="Note 2 2 3" xfId="1130"/>
    <cellStyle name="Note 2 2 3 2" xfId="1131"/>
    <cellStyle name="Note 2 2 3 2 2" xfId="1132"/>
    <cellStyle name="Note 2 2 3 2 2 2" xfId="1133"/>
    <cellStyle name="Note 2 2 3 2 2 2 2" xfId="1134"/>
    <cellStyle name="Note 2 2 3 2 3" xfId="1135"/>
    <cellStyle name="Note 2 2 3 2 3 2" xfId="1136"/>
    <cellStyle name="Note 2 2 4" xfId="1137"/>
    <cellStyle name="Note 2 2 4 2" xfId="1138"/>
    <cellStyle name="Note 2 20" xfId="1139"/>
    <cellStyle name="Note 2 20 2" xfId="1140"/>
    <cellStyle name="Note 2 3" xfId="1141"/>
    <cellStyle name="Note 2 3 2" xfId="1142"/>
    <cellStyle name="Note 2 3 2 2" xfId="1143"/>
    <cellStyle name="Note 2 3 2 2 2" xfId="1144"/>
    <cellStyle name="Note 2 3 3" xfId="1145"/>
    <cellStyle name="Note 2 3 3 2" xfId="1146"/>
    <cellStyle name="Note 2 3 3 2 2" xfId="1147"/>
    <cellStyle name="Note 2 3 3 2 2 2" xfId="1148"/>
    <cellStyle name="Note 2 3 3 2 2 2 2" xfId="1149"/>
    <cellStyle name="Note 2 3 3 2 3" xfId="1150"/>
    <cellStyle name="Note 2 3 3 2 3 2" xfId="1151"/>
    <cellStyle name="Note 2 3 4" xfId="1152"/>
    <cellStyle name="Note 2 3 4 2" xfId="1153"/>
    <cellStyle name="Note 2 4" xfId="1154"/>
    <cellStyle name="Note 2 4 2" xfId="1155"/>
    <cellStyle name="Note 2 4 2 2" xfId="1156"/>
    <cellStyle name="Note 2 4 2 2 2" xfId="1157"/>
    <cellStyle name="Note 2 4 3" xfId="1158"/>
    <cellStyle name="Note 2 4 3 2" xfId="1159"/>
    <cellStyle name="Note 2 4 3 2 2" xfId="1160"/>
    <cellStyle name="Note 2 4 3 2 2 2" xfId="1161"/>
    <cellStyle name="Note 2 4 3 2 2 2 2" xfId="1162"/>
    <cellStyle name="Note 2 4 3 2 3" xfId="1163"/>
    <cellStyle name="Note 2 4 3 2 3 2" xfId="1164"/>
    <cellStyle name="Note 2 4 4" xfId="1165"/>
    <cellStyle name="Note 2 4 4 2" xfId="1166"/>
    <cellStyle name="Note 2 5" xfId="1167"/>
    <cellStyle name="Note 2 5 2" xfId="1168"/>
    <cellStyle name="Note 2 5 2 2" xfId="1169"/>
    <cellStyle name="Note 2 5 2 2 2" xfId="1170"/>
    <cellStyle name="Note 2 5 3" xfId="1171"/>
    <cellStyle name="Note 2 5 3 2" xfId="1172"/>
    <cellStyle name="Note 2 5 3 2 2" xfId="1173"/>
    <cellStyle name="Note 2 5 3 2 2 2" xfId="1174"/>
    <cellStyle name="Note 2 5 3 2 2 2 2" xfId="1175"/>
    <cellStyle name="Note 2 5 3 2 3" xfId="1176"/>
    <cellStyle name="Note 2 5 3 2 3 2" xfId="1177"/>
    <cellStyle name="Note 2 5 4" xfId="1178"/>
    <cellStyle name="Note 2 5 4 2" xfId="1179"/>
    <cellStyle name="Note 2 6" xfId="1180"/>
    <cellStyle name="Note 2 6 2" xfId="1181"/>
    <cellStyle name="Note 2 7" xfId="1182"/>
    <cellStyle name="Note 2 7 2" xfId="1183"/>
    <cellStyle name="Note 2 8" xfId="1184"/>
    <cellStyle name="Note 2 8 2" xfId="1185"/>
    <cellStyle name="Note 2 9" xfId="1186"/>
    <cellStyle name="Note 2 9 2" xfId="1187"/>
    <cellStyle name="Note 20" xfId="1188"/>
    <cellStyle name="Note 20 2" xfId="1189"/>
    <cellStyle name="Note 21" xfId="1190"/>
    <cellStyle name="Note 21 2" xfId="1191"/>
    <cellStyle name="Note 22" xfId="1192"/>
    <cellStyle name="Note 22 2" xfId="1193"/>
    <cellStyle name="Note 23" xfId="1194"/>
    <cellStyle name="Note 23 2" xfId="1195"/>
    <cellStyle name="Note 24" xfId="1196"/>
    <cellStyle name="Note 24 2" xfId="1197"/>
    <cellStyle name="Note 25" xfId="1198"/>
    <cellStyle name="Note 25 2" xfId="1199"/>
    <cellStyle name="Note 26" xfId="1068"/>
    <cellStyle name="Note 3" xfId="1200"/>
    <cellStyle name="Note 3 2" xfId="1201"/>
    <cellStyle name="Note 3 2 2" xfId="1202"/>
    <cellStyle name="Note 3 2 2 2" xfId="1203"/>
    <cellStyle name="Note 3 2 2 2 2" xfId="1204"/>
    <cellStyle name="Note 3 2 3" xfId="1205"/>
    <cellStyle name="Note 3 2 3 2" xfId="1206"/>
    <cellStyle name="Note 3 2 3 2 2" xfId="1207"/>
    <cellStyle name="Note 3 2 3 2 2 2" xfId="1208"/>
    <cellStyle name="Note 3 2 3 2 2 2 2" xfId="1209"/>
    <cellStyle name="Note 3 2 3 2 3" xfId="1210"/>
    <cellStyle name="Note 3 2 3 2 3 2" xfId="1211"/>
    <cellStyle name="Note 3 2 4" xfId="1212"/>
    <cellStyle name="Note 3 2 4 2" xfId="1213"/>
    <cellStyle name="Note 3 3" xfId="1214"/>
    <cellStyle name="Note 3 3 2" xfId="1215"/>
    <cellStyle name="Note 3 3 2 2" xfId="1216"/>
    <cellStyle name="Note 3 3 2 2 2" xfId="1217"/>
    <cellStyle name="Note 3 3 3" xfId="1218"/>
    <cellStyle name="Note 3 3 3 2" xfId="1219"/>
    <cellStyle name="Note 3 3 3 2 2" xfId="1220"/>
    <cellStyle name="Note 3 3 3 2 2 2" xfId="1221"/>
    <cellStyle name="Note 3 3 3 2 2 2 2" xfId="1222"/>
    <cellStyle name="Note 3 3 3 2 3" xfId="1223"/>
    <cellStyle name="Note 3 3 3 2 3 2" xfId="1224"/>
    <cellStyle name="Note 3 3 4" xfId="1225"/>
    <cellStyle name="Note 3 3 4 2" xfId="1226"/>
    <cellStyle name="Note 3 4" xfId="1227"/>
    <cellStyle name="Note 3 4 2" xfId="1228"/>
    <cellStyle name="Note 3 4 2 2" xfId="1229"/>
    <cellStyle name="Note 3 4 2 2 2" xfId="1230"/>
    <cellStyle name="Note 3 4 3" xfId="1231"/>
    <cellStyle name="Note 3 4 3 2" xfId="1232"/>
    <cellStyle name="Note 3 4 3 2 2" xfId="1233"/>
    <cellStyle name="Note 3 4 3 2 2 2" xfId="1234"/>
    <cellStyle name="Note 3 4 3 2 2 2 2" xfId="1235"/>
    <cellStyle name="Note 3 4 3 2 3" xfId="1236"/>
    <cellStyle name="Note 3 4 3 2 3 2" xfId="1237"/>
    <cellStyle name="Note 3 4 4" xfId="1238"/>
    <cellStyle name="Note 3 4 4 2" xfId="1239"/>
    <cellStyle name="Note 3 5" xfId="1240"/>
    <cellStyle name="Note 3 5 2" xfId="1241"/>
    <cellStyle name="Note 3 5 2 2" xfId="1242"/>
    <cellStyle name="Note 3 5 2 2 2" xfId="1243"/>
    <cellStyle name="Note 3 5 3" xfId="1244"/>
    <cellStyle name="Note 3 5 3 2" xfId="1245"/>
    <cellStyle name="Note 3 5 3 2 2" xfId="1246"/>
    <cellStyle name="Note 3 5 3 2 2 2" xfId="1247"/>
    <cellStyle name="Note 3 5 3 2 2 2 2" xfId="1248"/>
    <cellStyle name="Note 3 5 3 2 3" xfId="1249"/>
    <cellStyle name="Note 3 5 3 2 3 2" xfId="1250"/>
    <cellStyle name="Note 3 5 4" xfId="1251"/>
    <cellStyle name="Note 3 5 4 2" xfId="1252"/>
    <cellStyle name="Note 3 6" xfId="1253"/>
    <cellStyle name="Note 3 6 2" xfId="1254"/>
    <cellStyle name="Note 3 7" xfId="1255"/>
    <cellStyle name="Note 3 8" xfId="1256"/>
    <cellStyle name="Note 3 8 2" xfId="1257"/>
    <cellStyle name="Note 4" xfId="1258"/>
    <cellStyle name="Note 4 2" xfId="1259"/>
    <cellStyle name="Note 4 2 2" xfId="1260"/>
    <cellStyle name="Note 4 2 2 2" xfId="1261"/>
    <cellStyle name="Note 4 2 2 2 2" xfId="1262"/>
    <cellStyle name="Note 4 2 3" xfId="1263"/>
    <cellStyle name="Note 4 2 3 2" xfId="1264"/>
    <cellStyle name="Note 4 2 3 2 2" xfId="1265"/>
    <cellStyle name="Note 4 2 3 2 2 2" xfId="1266"/>
    <cellStyle name="Note 4 2 3 2 2 2 2" xfId="1267"/>
    <cellStyle name="Note 4 2 3 2 3" xfId="1268"/>
    <cellStyle name="Note 4 2 3 2 3 2" xfId="1269"/>
    <cellStyle name="Note 4 2 4" xfId="1270"/>
    <cellStyle name="Note 4 2 4 2" xfId="1271"/>
    <cellStyle name="Note 4 3" xfId="1272"/>
    <cellStyle name="Note 4 3 2" xfId="1273"/>
    <cellStyle name="Note 4 3 2 2" xfId="1274"/>
    <cellStyle name="Note 4 3 2 2 2" xfId="1275"/>
    <cellStyle name="Note 4 3 3" xfId="1276"/>
    <cellStyle name="Note 4 3 3 2" xfId="1277"/>
    <cellStyle name="Note 4 3 3 2 2" xfId="1278"/>
    <cellStyle name="Note 4 3 3 2 2 2" xfId="1279"/>
    <cellStyle name="Note 4 3 3 2 2 2 2" xfId="1280"/>
    <cellStyle name="Note 4 3 3 2 3" xfId="1281"/>
    <cellStyle name="Note 4 3 3 2 3 2" xfId="1282"/>
    <cellStyle name="Note 4 3 4" xfId="1283"/>
    <cellStyle name="Note 4 3 4 2" xfId="1284"/>
    <cellStyle name="Note 4 4" xfId="1285"/>
    <cellStyle name="Note 4 4 2" xfId="1286"/>
    <cellStyle name="Note 4 4 2 2" xfId="1287"/>
    <cellStyle name="Note 4 4 2 2 2" xfId="1288"/>
    <cellStyle name="Note 4 4 3" xfId="1289"/>
    <cellStyle name="Note 4 4 3 2" xfId="1290"/>
    <cellStyle name="Note 4 4 3 2 2" xfId="1291"/>
    <cellStyle name="Note 4 4 3 2 2 2" xfId="1292"/>
    <cellStyle name="Note 4 4 3 2 2 2 2" xfId="1293"/>
    <cellStyle name="Note 4 4 3 2 3" xfId="1294"/>
    <cellStyle name="Note 4 4 3 2 3 2" xfId="1295"/>
    <cellStyle name="Note 4 4 4" xfId="1296"/>
    <cellStyle name="Note 4 4 4 2" xfId="1297"/>
    <cellStyle name="Note 4 5" xfId="1298"/>
    <cellStyle name="Note 4 5 2" xfId="1299"/>
    <cellStyle name="Note 4 5 2 2" xfId="1300"/>
    <cellStyle name="Note 4 5 2 2 2" xfId="1301"/>
    <cellStyle name="Note 4 5 3" xfId="1302"/>
    <cellStyle name="Note 4 5 3 2" xfId="1303"/>
    <cellStyle name="Note 4 5 3 2 2" xfId="1304"/>
    <cellStyle name="Note 4 5 3 2 2 2" xfId="1305"/>
    <cellStyle name="Note 4 5 3 2 2 2 2" xfId="1306"/>
    <cellStyle name="Note 4 5 3 2 3" xfId="1307"/>
    <cellStyle name="Note 4 5 3 2 3 2" xfId="1308"/>
    <cellStyle name="Note 4 5 4" xfId="1309"/>
    <cellStyle name="Note 4 5 4 2" xfId="1310"/>
    <cellStyle name="Note 4 6" xfId="1311"/>
    <cellStyle name="Note 4 6 2" xfId="1312"/>
    <cellStyle name="Note 4 7" xfId="1313"/>
    <cellStyle name="Note 4 8" xfId="1314"/>
    <cellStyle name="Note 4 8 2" xfId="1315"/>
    <cellStyle name="Note 5" xfId="1316"/>
    <cellStyle name="Note 5 2" xfId="1317"/>
    <cellStyle name="Note 5 2 2" xfId="1318"/>
    <cellStyle name="Note 5 3" xfId="1319"/>
    <cellStyle name="Note 6" xfId="1320"/>
    <cellStyle name="Note 6 2" xfId="1321"/>
    <cellStyle name="Note 6 2 2" xfId="1322"/>
    <cellStyle name="Note 6 3" xfId="1323"/>
    <cellStyle name="Note 7" xfId="1324"/>
    <cellStyle name="Note 7 2" xfId="1325"/>
    <cellStyle name="Note 7 2 2" xfId="1326"/>
    <cellStyle name="Note 7 3" xfId="1327"/>
    <cellStyle name="Note 8" xfId="1328"/>
    <cellStyle name="Note 8 2" xfId="1329"/>
    <cellStyle name="Note 8 2 2" xfId="1330"/>
    <cellStyle name="Note 8 3" xfId="1331"/>
    <cellStyle name="Note 9" xfId="1332"/>
    <cellStyle name="Note 9 2" xfId="1333"/>
    <cellStyle name="Note 9 2 2" xfId="1334"/>
    <cellStyle name="Note 9 3" xfId="1335"/>
    <cellStyle name="Output 10" xfId="1337"/>
    <cellStyle name="Output 10 2" xfId="1338"/>
    <cellStyle name="Output 11" xfId="1339"/>
    <cellStyle name="Output 11 2" xfId="1340"/>
    <cellStyle name="Output 12" xfId="1341"/>
    <cellStyle name="Output 12 2" xfId="1342"/>
    <cellStyle name="Output 13" xfId="1343"/>
    <cellStyle name="Output 14" xfId="1344"/>
    <cellStyle name="Output 15" xfId="1336"/>
    <cellStyle name="Output 2" xfId="1345"/>
    <cellStyle name="Output 2 2" xfId="1346"/>
    <cellStyle name="Output 3" xfId="1347"/>
    <cellStyle name="Output 3 2" xfId="1348"/>
    <cellStyle name="Output 3 3" xfId="1349"/>
    <cellStyle name="Output 4" xfId="1350"/>
    <cellStyle name="Output 4 2" xfId="1351"/>
    <cellStyle name="Output 5" xfId="1352"/>
    <cellStyle name="Output 5 2" xfId="1353"/>
    <cellStyle name="Output 6" xfId="1354"/>
    <cellStyle name="Output 6 2" xfId="1355"/>
    <cellStyle name="Output 7" xfId="1356"/>
    <cellStyle name="Output 7 2" xfId="1357"/>
    <cellStyle name="Output 8" xfId="1358"/>
    <cellStyle name="Output 8 2" xfId="1359"/>
    <cellStyle name="Output 9" xfId="1360"/>
    <cellStyle name="Output 9 2" xfId="1361"/>
    <cellStyle name="Percent 2" xfId="1362"/>
    <cellStyle name="Percent 2 2" xfId="1958"/>
    <cellStyle name="Percent 2 2 2" xfId="2950"/>
    <cellStyle name="Percent 2 3" xfId="1957"/>
    <cellStyle name="Percent 2 3 2" xfId="2951"/>
    <cellStyle name="Percent 2 4" xfId="1832"/>
    <cellStyle name="Percent 2 5" xfId="1959"/>
    <cellStyle name="Percent 3" xfId="1905"/>
    <cellStyle name="RevList" xfId="1363"/>
    <cellStyle name="Subtotal" xfId="1364"/>
    <cellStyle name="TextEntry" xfId="1365"/>
    <cellStyle name="TextEntry 2" xfId="1366"/>
    <cellStyle name="Title 10" xfId="1368"/>
    <cellStyle name="Title 10 2" xfId="1369"/>
    <cellStyle name="Title 11" xfId="1370"/>
    <cellStyle name="Title 11 2" xfId="1371"/>
    <cellStyle name="Title 12" xfId="1372"/>
    <cellStyle name="Title 12 2" xfId="1373"/>
    <cellStyle name="Title 13" xfId="1374"/>
    <cellStyle name="Title 14" xfId="1375"/>
    <cellStyle name="Title 15" xfId="1367"/>
    <cellStyle name="Title 2" xfId="1376"/>
    <cellStyle name="Title 2 2" xfId="1377"/>
    <cellStyle name="Title 3" xfId="1378"/>
    <cellStyle name="Title 3 2" xfId="1379"/>
    <cellStyle name="Title 3 3" xfId="1380"/>
    <cellStyle name="Title 4" xfId="1381"/>
    <cellStyle name="Title 4 2" xfId="1382"/>
    <cellStyle name="Title 5" xfId="1383"/>
    <cellStyle name="Title 5 2" xfId="1384"/>
    <cellStyle name="Title 6" xfId="1385"/>
    <cellStyle name="Title 6 2" xfId="1386"/>
    <cellStyle name="Title 7" xfId="1387"/>
    <cellStyle name="Title 7 2" xfId="1388"/>
    <cellStyle name="Title 8" xfId="1389"/>
    <cellStyle name="Title 8 2" xfId="1390"/>
    <cellStyle name="Title 9" xfId="1391"/>
    <cellStyle name="Title 9 2" xfId="1392"/>
    <cellStyle name="Total 10" xfId="1394"/>
    <cellStyle name="Total 10 2" xfId="1395"/>
    <cellStyle name="Total 11" xfId="1396"/>
    <cellStyle name="Total 11 2" xfId="1397"/>
    <cellStyle name="Total 12" xfId="1398"/>
    <cellStyle name="Total 12 2" xfId="1399"/>
    <cellStyle name="Total 13" xfId="1400"/>
    <cellStyle name="Total 14" xfId="1401"/>
    <cellStyle name="Total 15" xfId="1393"/>
    <cellStyle name="Total 2" xfId="1402"/>
    <cellStyle name="Total 2 2" xfId="1403"/>
    <cellStyle name="Total 2 2 2" xfId="1404"/>
    <cellStyle name="Total 3" xfId="1405"/>
    <cellStyle name="Total 3 2" xfId="1406"/>
    <cellStyle name="Total 3 3" xfId="1407"/>
    <cellStyle name="Total 3 3 2" xfId="1408"/>
    <cellStyle name="Total 3 4" xfId="1409"/>
    <cellStyle name="Total 4" xfId="1410"/>
    <cellStyle name="Total 4 2" xfId="1411"/>
    <cellStyle name="Total 4 3" xfId="1412"/>
    <cellStyle name="Total 4 4" xfId="1413"/>
    <cellStyle name="Total 5" xfId="1414"/>
    <cellStyle name="Total 5 2" xfId="1415"/>
    <cellStyle name="Total 6" xfId="1416"/>
    <cellStyle name="Total 6 2" xfId="1417"/>
    <cellStyle name="Total 7" xfId="1418"/>
    <cellStyle name="Total 7 2" xfId="1419"/>
    <cellStyle name="Total 8" xfId="1420"/>
    <cellStyle name="Total 8 2" xfId="1421"/>
    <cellStyle name="Total 9" xfId="1422"/>
    <cellStyle name="Total 9 2" xfId="1423"/>
    <cellStyle name="Warning Text 10" xfId="1425"/>
    <cellStyle name="Warning Text 10 2" xfId="1426"/>
    <cellStyle name="Warning Text 11" xfId="1427"/>
    <cellStyle name="Warning Text 11 2" xfId="1428"/>
    <cellStyle name="Warning Text 12" xfId="1429"/>
    <cellStyle name="Warning Text 12 2" xfId="1430"/>
    <cellStyle name="Warning Text 13" xfId="1431"/>
    <cellStyle name="Warning Text 14" xfId="1424"/>
    <cellStyle name="Warning Text 2" xfId="1432"/>
    <cellStyle name="Warning Text 2 2" xfId="1433"/>
    <cellStyle name="Warning Text 3" xfId="1434"/>
    <cellStyle name="Warning Text 3 2" xfId="1435"/>
    <cellStyle name="Warning Text 3 3" xfId="1436"/>
    <cellStyle name="Warning Text 4" xfId="1437"/>
    <cellStyle name="Warning Text 4 2" xfId="1438"/>
    <cellStyle name="Warning Text 5" xfId="1439"/>
    <cellStyle name="Warning Text 5 2" xfId="1440"/>
    <cellStyle name="Warning Text 6" xfId="1441"/>
    <cellStyle name="Warning Text 6 2" xfId="1442"/>
    <cellStyle name="Warning Text 7" xfId="1443"/>
    <cellStyle name="Warning Text 7 2" xfId="1444"/>
    <cellStyle name="Warning Text 8" xfId="1445"/>
    <cellStyle name="Warning Text 8 2" xfId="1446"/>
    <cellStyle name="Warning Text 9" xfId="1447"/>
    <cellStyle name="Warning Text 9 2" xfId="1448"/>
  </cellStyles>
  <dxfs count="8">
    <dxf>
      <font>
        <b/>
        <i/>
        <strike val="0"/>
        <color rgb="FFFFFF00"/>
      </font>
      <fill>
        <patternFill>
          <bgColor indexed="16"/>
        </patternFill>
      </fill>
    </dxf>
    <dxf>
      <font>
        <b/>
        <i val="0"/>
        <color theme="5" tint="-0.499984740745262"/>
      </font>
      <fill>
        <patternFill>
          <bgColor rgb="FFFFFF71"/>
        </patternFill>
      </fill>
    </dxf>
    <dxf>
      <font>
        <b/>
        <i/>
        <strike val="0"/>
        <color rgb="FFFFFF00"/>
      </font>
      <fill>
        <patternFill>
          <bgColor indexed="16"/>
        </patternFill>
      </fill>
    </dxf>
    <dxf>
      <font>
        <b/>
        <i val="0"/>
        <color theme="5" tint="-0.499984740745262"/>
      </font>
      <fill>
        <patternFill>
          <bgColor rgb="FFFFFF71"/>
        </patternFill>
      </fill>
    </dxf>
    <dxf>
      <font>
        <b/>
        <i/>
        <strike val="0"/>
        <color rgb="FFFFFF00"/>
      </font>
      <fill>
        <patternFill>
          <bgColor indexed="16"/>
        </patternFill>
      </fill>
    </dxf>
    <dxf>
      <font>
        <b/>
        <i val="0"/>
        <color theme="5" tint="-0.499984740745262"/>
      </font>
      <fill>
        <patternFill>
          <bgColor rgb="FFFFFF71"/>
        </patternFill>
      </fill>
    </dxf>
    <dxf>
      <font>
        <b/>
        <i/>
        <strike val="0"/>
        <color rgb="FFFFFF00"/>
      </font>
      <fill>
        <patternFill>
          <bgColor indexed="16"/>
        </patternFill>
      </fill>
    </dxf>
    <dxf>
      <font>
        <b/>
        <i val="0"/>
        <color theme="5" tint="-0.499984740745262"/>
      </font>
      <fill>
        <patternFill>
          <bgColor rgb="FFFFFF71"/>
        </patternFill>
      </fill>
    </dxf>
  </dxfs>
  <tableStyles count="0" defaultTableStyle="TableStyleMedium2" defaultPivotStyle="PivotStyleLight16"/>
  <colors>
    <mruColors>
      <color rgb="FFFFFF65"/>
      <color rgb="FFFFFF71"/>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itleUnderwritersReporting@floi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workbookViewId="0">
      <selection activeCell="A13" sqref="A13:H13"/>
    </sheetView>
  </sheetViews>
  <sheetFormatPr defaultRowHeight="15" x14ac:dyDescent="0.25"/>
  <cols>
    <col min="1" max="7" width="9.140625" style="43"/>
    <col min="8" max="8" width="16.85546875" style="43" customWidth="1"/>
    <col min="9" max="16384" width="9.140625" style="43"/>
  </cols>
  <sheetData>
    <row r="1" spans="1:8" ht="15.75" x14ac:dyDescent="0.3">
      <c r="A1" s="44" t="s">
        <v>41</v>
      </c>
      <c r="B1" s="45"/>
      <c r="C1" s="46"/>
      <c r="D1" s="45"/>
      <c r="E1" s="45"/>
      <c r="F1" s="45"/>
      <c r="G1" s="45"/>
      <c r="H1" s="47" t="s">
        <v>42</v>
      </c>
    </row>
    <row r="2" spans="1:8" ht="15.75" x14ac:dyDescent="0.3">
      <c r="A2" s="44" t="s">
        <v>43</v>
      </c>
      <c r="B2" s="45"/>
      <c r="C2" s="45"/>
      <c r="D2" s="45"/>
      <c r="E2" s="45"/>
      <c r="F2" s="45"/>
      <c r="G2" s="45"/>
      <c r="H2" s="48" t="s">
        <v>112</v>
      </c>
    </row>
    <row r="3" spans="1:8" ht="15.75" x14ac:dyDescent="0.3">
      <c r="A3" s="45"/>
      <c r="B3" s="45"/>
      <c r="C3" s="45"/>
      <c r="D3" s="45"/>
      <c r="E3" s="45"/>
      <c r="F3" s="45"/>
      <c r="G3" s="45"/>
      <c r="H3" s="45"/>
    </row>
    <row r="4" spans="1:8" ht="15.75" x14ac:dyDescent="0.3">
      <c r="A4" s="45"/>
      <c r="B4" s="45"/>
      <c r="C4" s="45"/>
      <c r="D4" s="45"/>
      <c r="E4" s="45"/>
      <c r="F4" s="45"/>
      <c r="G4" s="45"/>
      <c r="H4" s="45"/>
    </row>
    <row r="5" spans="1:8" ht="33.75" x14ac:dyDescent="0.5">
      <c r="A5" s="106" t="s">
        <v>113</v>
      </c>
      <c r="B5" s="106"/>
      <c r="C5" s="106"/>
      <c r="D5" s="106"/>
      <c r="E5" s="106"/>
      <c r="F5" s="106"/>
      <c r="G5" s="106"/>
      <c r="H5" s="106"/>
    </row>
    <row r="6" spans="1:8" ht="33.75" x14ac:dyDescent="0.5">
      <c r="A6" s="106" t="s">
        <v>49</v>
      </c>
      <c r="B6" s="106"/>
      <c r="C6" s="106"/>
      <c r="D6" s="106"/>
      <c r="E6" s="106"/>
      <c r="F6" s="106"/>
      <c r="G6" s="106"/>
      <c r="H6" s="106"/>
    </row>
    <row r="7" spans="1:8" x14ac:dyDescent="0.25">
      <c r="A7" s="107" t="s">
        <v>44</v>
      </c>
      <c r="B7" s="107"/>
      <c r="C7" s="107"/>
      <c r="D7" s="107"/>
      <c r="E7" s="107"/>
      <c r="F7" s="107"/>
      <c r="G7" s="107"/>
      <c r="H7" s="107"/>
    </row>
    <row r="8" spans="1:8" x14ac:dyDescent="0.25">
      <c r="A8" s="107" t="s">
        <v>114</v>
      </c>
      <c r="B8" s="107"/>
      <c r="C8" s="107"/>
      <c r="D8" s="107"/>
      <c r="E8" s="107"/>
      <c r="F8" s="107"/>
      <c r="G8" s="107"/>
      <c r="H8" s="107"/>
    </row>
    <row r="9" spans="1:8" ht="15.75" x14ac:dyDescent="0.3">
      <c r="A9" s="108" t="s">
        <v>45</v>
      </c>
      <c r="B9" s="108"/>
      <c r="C9" s="108"/>
      <c r="D9" s="108"/>
      <c r="E9" s="108"/>
      <c r="F9" s="108"/>
      <c r="G9" s="108"/>
      <c r="H9" s="108"/>
    </row>
    <row r="10" spans="1:8" ht="15.75" x14ac:dyDescent="0.3">
      <c r="A10" s="49"/>
      <c r="B10" s="49"/>
      <c r="C10" s="49"/>
      <c r="D10" s="50"/>
      <c r="E10" s="49"/>
      <c r="F10" s="49"/>
      <c r="G10" s="49"/>
      <c r="H10" s="49"/>
    </row>
    <row r="11" spans="1:8" ht="16.5" x14ac:dyDescent="0.25">
      <c r="A11" s="101" t="s">
        <v>46</v>
      </c>
      <c r="B11" s="101"/>
      <c r="C11" s="101"/>
      <c r="D11" s="101"/>
      <c r="E11" s="101"/>
      <c r="F11" s="101"/>
      <c r="G11" s="101"/>
      <c r="H11" s="101"/>
    </row>
    <row r="12" spans="1:8" ht="16.5" x14ac:dyDescent="0.25">
      <c r="A12" s="101" t="s">
        <v>47</v>
      </c>
      <c r="B12" s="101"/>
      <c r="C12" s="101"/>
      <c r="D12" s="101"/>
      <c r="E12" s="101"/>
      <c r="F12" s="101"/>
      <c r="G12" s="101"/>
      <c r="H12" s="101"/>
    </row>
    <row r="13" spans="1:8" ht="27.75" x14ac:dyDescent="0.45">
      <c r="A13" s="102" t="s">
        <v>48</v>
      </c>
      <c r="B13" s="103"/>
      <c r="C13" s="103"/>
      <c r="D13" s="103"/>
      <c r="E13" s="103"/>
      <c r="F13" s="103"/>
      <c r="G13" s="103"/>
      <c r="H13" s="103"/>
    </row>
    <row r="14" spans="1:8" ht="15.75" x14ac:dyDescent="0.3">
      <c r="A14" s="45"/>
      <c r="B14" s="45"/>
      <c r="C14" s="45"/>
      <c r="D14" s="45"/>
      <c r="E14" s="45"/>
      <c r="F14" s="45"/>
      <c r="G14" s="45"/>
      <c r="H14" s="45"/>
    </row>
    <row r="15" spans="1:8" ht="15.75" x14ac:dyDescent="0.3">
      <c r="A15" s="45"/>
      <c r="B15" s="45"/>
      <c r="C15" s="45"/>
      <c r="D15" s="45"/>
      <c r="E15" s="45"/>
      <c r="F15" s="45"/>
      <c r="G15" s="45"/>
      <c r="H15" s="45"/>
    </row>
    <row r="16" spans="1:8" ht="15.75" x14ac:dyDescent="0.3">
      <c r="A16" s="45"/>
      <c r="B16" s="45"/>
      <c r="C16" s="45"/>
      <c r="D16" s="45"/>
      <c r="E16" s="45"/>
      <c r="F16" s="45"/>
      <c r="G16" s="45"/>
      <c r="H16" s="45"/>
    </row>
    <row r="17" spans="1:8" ht="15.75" x14ac:dyDescent="0.3">
      <c r="A17" s="45"/>
      <c r="B17" s="45"/>
      <c r="C17" s="45"/>
      <c r="D17" s="45"/>
      <c r="E17" s="45"/>
      <c r="F17" s="45"/>
      <c r="G17" s="45"/>
      <c r="H17" s="45"/>
    </row>
    <row r="18" spans="1:8" ht="15.75" x14ac:dyDescent="0.3">
      <c r="A18" s="45"/>
      <c r="B18" s="45"/>
      <c r="C18" s="45"/>
      <c r="D18" s="45"/>
      <c r="E18" s="45"/>
      <c r="F18" s="45"/>
      <c r="G18" s="45"/>
      <c r="H18" s="45"/>
    </row>
    <row r="19" spans="1:8" ht="15.75" x14ac:dyDescent="0.3">
      <c r="A19" s="45"/>
      <c r="B19" s="45"/>
      <c r="C19" s="45"/>
      <c r="D19" s="45"/>
      <c r="E19" s="45"/>
      <c r="F19" s="45"/>
      <c r="G19" s="45"/>
      <c r="H19" s="45"/>
    </row>
    <row r="20" spans="1:8" ht="15.75" x14ac:dyDescent="0.3">
      <c r="A20" s="45"/>
      <c r="B20" s="45"/>
      <c r="C20" s="45"/>
      <c r="D20" s="45"/>
      <c r="E20" s="45"/>
      <c r="F20" s="45"/>
      <c r="G20" s="45"/>
      <c r="H20" s="45"/>
    </row>
    <row r="21" spans="1:8" ht="15.75" x14ac:dyDescent="0.3">
      <c r="A21" s="45"/>
      <c r="B21" s="45"/>
      <c r="C21" s="45"/>
      <c r="D21" s="45"/>
      <c r="E21" s="45"/>
      <c r="F21" s="45"/>
      <c r="G21" s="45"/>
      <c r="H21" s="45"/>
    </row>
    <row r="22" spans="1:8" ht="15.75" x14ac:dyDescent="0.3">
      <c r="A22" s="45"/>
      <c r="B22" s="45"/>
      <c r="C22" s="45"/>
      <c r="D22" s="45"/>
      <c r="E22" s="45"/>
      <c r="F22" s="45"/>
      <c r="G22" s="45"/>
      <c r="H22" s="45"/>
    </row>
    <row r="23" spans="1:8" ht="15.75" x14ac:dyDescent="0.3">
      <c r="A23" s="45"/>
      <c r="B23" s="45"/>
      <c r="C23" s="45"/>
      <c r="D23" s="45"/>
      <c r="E23" s="45"/>
      <c r="F23" s="45"/>
      <c r="G23" s="45"/>
      <c r="H23" s="45"/>
    </row>
    <row r="24" spans="1:8" ht="15.75" x14ac:dyDescent="0.3">
      <c r="A24" s="45"/>
      <c r="B24" s="45"/>
      <c r="C24" s="45"/>
      <c r="D24" s="45"/>
      <c r="E24" s="45"/>
      <c r="F24" s="45"/>
      <c r="G24" s="45"/>
      <c r="H24" s="45"/>
    </row>
    <row r="25" spans="1:8" ht="15.75" x14ac:dyDescent="0.3">
      <c r="A25" s="45"/>
      <c r="B25" s="45"/>
      <c r="C25" s="45"/>
      <c r="D25" s="45"/>
      <c r="E25" s="45"/>
      <c r="F25" s="45"/>
      <c r="G25" s="45"/>
      <c r="H25" s="45"/>
    </row>
    <row r="26" spans="1:8" ht="15.75" x14ac:dyDescent="0.3">
      <c r="A26" s="45"/>
      <c r="B26" s="45"/>
      <c r="C26" s="45"/>
      <c r="D26" s="45"/>
      <c r="E26" s="45"/>
      <c r="F26" s="45"/>
      <c r="G26" s="45"/>
      <c r="H26" s="45"/>
    </row>
    <row r="27" spans="1:8" ht="15.75" x14ac:dyDescent="0.3">
      <c r="A27" s="45"/>
      <c r="B27" s="45"/>
      <c r="C27" s="45"/>
      <c r="D27" s="45"/>
      <c r="E27" s="45"/>
      <c r="F27" s="45"/>
      <c r="G27" s="45"/>
      <c r="H27" s="45"/>
    </row>
    <row r="28" spans="1:8" ht="15.75" x14ac:dyDescent="0.3">
      <c r="A28" s="45"/>
      <c r="B28" s="45"/>
      <c r="C28" s="45"/>
      <c r="D28" s="45"/>
      <c r="E28" s="45"/>
      <c r="F28" s="45"/>
      <c r="G28" s="45"/>
      <c r="H28" s="45"/>
    </row>
    <row r="29" spans="1:8" ht="21" x14ac:dyDescent="0.35">
      <c r="A29" s="104" t="s">
        <v>115</v>
      </c>
      <c r="B29" s="105"/>
      <c r="C29" s="105"/>
      <c r="D29" s="105"/>
      <c r="E29" s="105"/>
      <c r="F29" s="105"/>
      <c r="G29" s="105"/>
      <c r="H29" s="105"/>
    </row>
    <row r="30" spans="1:8" ht="18.75" x14ac:dyDescent="0.3">
      <c r="A30" s="51"/>
      <c r="B30" s="51"/>
      <c r="C30" s="51"/>
      <c r="D30" s="51"/>
      <c r="E30" s="51"/>
      <c r="F30" s="51"/>
      <c r="G30" s="51"/>
      <c r="H30" s="51"/>
    </row>
    <row r="31" spans="1:8" ht="15.75" x14ac:dyDescent="0.3">
      <c r="A31" s="45"/>
      <c r="B31" s="45"/>
      <c r="C31" s="45"/>
      <c r="D31" s="45"/>
      <c r="E31" s="45"/>
      <c r="F31" s="45"/>
      <c r="G31" s="45"/>
      <c r="H31" s="45"/>
    </row>
    <row r="32" spans="1:8" ht="15.75" x14ac:dyDescent="0.3">
      <c r="A32" s="45"/>
      <c r="B32" s="45"/>
      <c r="C32" s="45"/>
      <c r="D32" s="45"/>
      <c r="E32" s="45"/>
      <c r="F32" s="45"/>
      <c r="G32" s="45"/>
      <c r="H32" s="45"/>
    </row>
  </sheetData>
  <sheetProtection algorithmName="SHA-512" hashValue="rdpUsbox1WCl0coLrk2bdAAX8f6bHWOGxj/AYk+cSBW/+8bdGpsK/ho2Hgt94oxqFeUcgudTYAnMefKd11ufKw==" saltValue="du8YzuKgPH7K2vTs+vNazA==" spinCount="100000" sheet="1" selectLockedCells="1"/>
  <mergeCells count="9">
    <mergeCell ref="A12:H12"/>
    <mergeCell ref="A13:H13"/>
    <mergeCell ref="A29:H29"/>
    <mergeCell ref="A5:H5"/>
    <mergeCell ref="A6:H6"/>
    <mergeCell ref="A7:H7"/>
    <mergeCell ref="A8:H8"/>
    <mergeCell ref="A9:H9"/>
    <mergeCell ref="A11:H11"/>
  </mergeCells>
  <hyperlinks>
    <hyperlink ref="A1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A7" sqref="A7"/>
    </sheetView>
  </sheetViews>
  <sheetFormatPr defaultRowHeight="15" x14ac:dyDescent="0.25"/>
  <cols>
    <col min="1" max="1" width="5.85546875" style="43" bestFit="1" customWidth="1"/>
    <col min="2" max="2" width="39.28515625" style="43" customWidth="1"/>
    <col min="3" max="3" width="35.85546875" style="43" bestFit="1" customWidth="1"/>
    <col min="4" max="4" width="89.140625" style="43" customWidth="1"/>
    <col min="5" max="16384" width="9.140625" style="43"/>
  </cols>
  <sheetData>
    <row r="1" spans="1:4" ht="30.75" customHeight="1" x14ac:dyDescent="0.25">
      <c r="A1" s="109" t="s">
        <v>52</v>
      </c>
      <c r="B1" s="110"/>
      <c r="C1" s="110"/>
      <c r="D1" s="111"/>
    </row>
    <row r="2" spans="1:4" ht="43.5" customHeight="1" x14ac:dyDescent="0.25">
      <c r="A2" s="112"/>
      <c r="B2" s="113"/>
      <c r="C2" s="113"/>
      <c r="D2" s="114"/>
    </row>
    <row r="3" spans="1:4" ht="18" x14ac:dyDescent="0.25">
      <c r="A3" s="62"/>
      <c r="B3" s="63"/>
      <c r="C3" s="63"/>
      <c r="D3" s="64"/>
    </row>
    <row r="4" spans="1:4" ht="0.75" customHeight="1" x14ac:dyDescent="0.25">
      <c r="A4" s="65"/>
      <c r="B4" s="66"/>
      <c r="C4" s="67"/>
      <c r="D4" s="68"/>
    </row>
    <row r="5" spans="1:4" ht="25.5" customHeight="1" x14ac:dyDescent="0.3">
      <c r="A5" s="115" t="s">
        <v>53</v>
      </c>
      <c r="B5" s="115"/>
      <c r="C5" s="115"/>
      <c r="D5" s="115"/>
    </row>
    <row r="6" spans="1:4" ht="223.5" customHeight="1" x14ac:dyDescent="0.25">
      <c r="A6" s="116" t="s">
        <v>100</v>
      </c>
      <c r="B6" s="116"/>
      <c r="C6" s="116"/>
      <c r="D6" s="116"/>
    </row>
    <row r="7" spans="1:4" ht="36" x14ac:dyDescent="0.25">
      <c r="A7" s="69" t="s">
        <v>54</v>
      </c>
      <c r="B7" s="69" t="s">
        <v>55</v>
      </c>
      <c r="C7" s="70" t="s">
        <v>56</v>
      </c>
      <c r="D7" s="70" t="s">
        <v>57</v>
      </c>
    </row>
    <row r="8" spans="1:4" ht="51" x14ac:dyDescent="0.25">
      <c r="A8" s="71">
        <v>1</v>
      </c>
      <c r="B8" s="71" t="s">
        <v>58</v>
      </c>
      <c r="C8" s="72" t="s">
        <v>59</v>
      </c>
      <c r="D8" s="73" t="s">
        <v>60</v>
      </c>
    </row>
    <row r="9" spans="1:4" ht="72" x14ac:dyDescent="0.25">
      <c r="A9" s="71">
        <v>2</v>
      </c>
      <c r="B9" s="71" t="s">
        <v>61</v>
      </c>
      <c r="C9" s="72" t="s">
        <v>62</v>
      </c>
      <c r="D9" s="74" t="s">
        <v>63</v>
      </c>
    </row>
    <row r="10" spans="1:4" ht="54" x14ac:dyDescent="0.25">
      <c r="A10" s="71">
        <v>3</v>
      </c>
      <c r="B10" s="71" t="s">
        <v>64</v>
      </c>
      <c r="C10" s="72" t="s">
        <v>65</v>
      </c>
      <c r="D10" s="74" t="s">
        <v>63</v>
      </c>
    </row>
    <row r="11" spans="1:4" ht="54" x14ac:dyDescent="0.25">
      <c r="A11" s="71">
        <v>4</v>
      </c>
      <c r="B11" s="71" t="s">
        <v>66</v>
      </c>
      <c r="C11" s="72" t="s">
        <v>67</v>
      </c>
      <c r="D11" s="74" t="s">
        <v>63</v>
      </c>
    </row>
    <row r="12" spans="1:4" ht="54" x14ac:dyDescent="0.25">
      <c r="A12" s="71">
        <v>5</v>
      </c>
      <c r="B12" s="71" t="s">
        <v>68</v>
      </c>
      <c r="C12" s="72" t="s">
        <v>69</v>
      </c>
      <c r="D12" s="74" t="s">
        <v>63</v>
      </c>
    </row>
    <row r="13" spans="1:4" ht="51" x14ac:dyDescent="0.25">
      <c r="A13" s="71">
        <v>6</v>
      </c>
      <c r="B13" s="71" t="s">
        <v>70</v>
      </c>
      <c r="C13" s="72" t="s">
        <v>71</v>
      </c>
      <c r="D13" s="74" t="s">
        <v>72</v>
      </c>
    </row>
    <row r="14" spans="1:4" ht="54" x14ac:dyDescent="0.25">
      <c r="A14" s="71">
        <v>7</v>
      </c>
      <c r="B14" s="71" t="s">
        <v>73</v>
      </c>
      <c r="C14" s="72" t="s">
        <v>74</v>
      </c>
      <c r="D14" s="74" t="s">
        <v>63</v>
      </c>
    </row>
    <row r="15" spans="1:4" ht="54" x14ac:dyDescent="0.25">
      <c r="A15" s="71">
        <v>8</v>
      </c>
      <c r="B15" s="71" t="s">
        <v>75</v>
      </c>
      <c r="C15" s="72" t="s">
        <v>76</v>
      </c>
      <c r="D15" s="74" t="s">
        <v>63</v>
      </c>
    </row>
    <row r="16" spans="1:4" ht="54" x14ac:dyDescent="0.25">
      <c r="A16" s="71">
        <v>9</v>
      </c>
      <c r="B16" s="71" t="s">
        <v>77</v>
      </c>
      <c r="C16" s="72" t="s">
        <v>78</v>
      </c>
      <c r="D16" s="74" t="s">
        <v>63</v>
      </c>
    </row>
    <row r="17" spans="1:4" ht="90" x14ac:dyDescent="0.25">
      <c r="A17" s="71">
        <v>10</v>
      </c>
      <c r="B17" s="71" t="s">
        <v>79</v>
      </c>
      <c r="C17" s="72" t="s">
        <v>80</v>
      </c>
      <c r="D17" s="74" t="s">
        <v>63</v>
      </c>
    </row>
    <row r="18" spans="1:4" ht="54" x14ac:dyDescent="0.25">
      <c r="A18" s="71">
        <v>11</v>
      </c>
      <c r="B18" s="71" t="s">
        <v>81</v>
      </c>
      <c r="C18" s="72" t="s">
        <v>82</v>
      </c>
      <c r="D18" s="75" t="s">
        <v>63</v>
      </c>
    </row>
    <row r="19" spans="1:4" ht="72" x14ac:dyDescent="0.25">
      <c r="A19" s="71">
        <v>12</v>
      </c>
      <c r="B19" s="71" t="s">
        <v>83</v>
      </c>
      <c r="C19" s="72" t="s">
        <v>84</v>
      </c>
      <c r="D19" s="74" t="s">
        <v>63</v>
      </c>
    </row>
    <row r="20" spans="1:4" ht="36" x14ac:dyDescent="0.25">
      <c r="A20" s="71">
        <v>13</v>
      </c>
      <c r="B20" s="71" t="s">
        <v>85</v>
      </c>
      <c r="C20" s="72" t="s">
        <v>84</v>
      </c>
      <c r="D20" s="74" t="s">
        <v>63</v>
      </c>
    </row>
    <row r="21" spans="1:4" ht="54" x14ac:dyDescent="0.25">
      <c r="A21" s="71">
        <v>14</v>
      </c>
      <c r="B21" s="71" t="s">
        <v>86</v>
      </c>
      <c r="C21" s="72" t="s">
        <v>87</v>
      </c>
      <c r="D21" s="74" t="s">
        <v>63</v>
      </c>
    </row>
    <row r="22" spans="1:4" ht="267.75" x14ac:dyDescent="0.25">
      <c r="A22" s="71">
        <v>15</v>
      </c>
      <c r="B22" s="76" t="s">
        <v>88</v>
      </c>
      <c r="C22" s="77" t="s">
        <v>89</v>
      </c>
      <c r="D22" s="78" t="s">
        <v>90</v>
      </c>
    </row>
    <row r="23" spans="1:4" ht="165.75" x14ac:dyDescent="0.25">
      <c r="A23" s="79">
        <v>16</v>
      </c>
      <c r="B23" s="80" t="s">
        <v>91</v>
      </c>
      <c r="C23" s="81" t="s">
        <v>92</v>
      </c>
      <c r="D23" s="82" t="s">
        <v>93</v>
      </c>
    </row>
    <row r="24" spans="1:4" ht="51" x14ac:dyDescent="0.25">
      <c r="A24" s="83"/>
      <c r="B24" s="84"/>
      <c r="C24" s="85"/>
      <c r="D24" s="86" t="s">
        <v>94</v>
      </c>
    </row>
    <row r="25" spans="1:4" ht="25.5" x14ac:dyDescent="0.25">
      <c r="A25" s="71">
        <v>17</v>
      </c>
      <c r="B25" s="71" t="s">
        <v>95</v>
      </c>
      <c r="C25" s="85" t="s">
        <v>96</v>
      </c>
      <c r="D25" s="74" t="s">
        <v>97</v>
      </c>
    </row>
    <row r="26" spans="1:4" ht="36" x14ac:dyDescent="0.25">
      <c r="A26" s="71">
        <v>18</v>
      </c>
      <c r="B26" s="71" t="s">
        <v>98</v>
      </c>
      <c r="C26" s="85" t="s">
        <v>99</v>
      </c>
      <c r="D26" s="74" t="s">
        <v>63</v>
      </c>
    </row>
  </sheetData>
  <sheetProtection algorithmName="SHA-512" hashValue="3i91axynPiW1BF48r12WOINZQ7INF2qnCJyBzUitowVXcfVW9H7y3QW1Iqwag6TZtrLqkk7Id/450Zh9CXZTqg==" saltValue="ZZfVGYXBINvjPnK2wWLSzg==" spinCount="100000" sheet="1" objects="1" scenarios="1" selectLockedCells="1"/>
  <mergeCells count="3">
    <mergeCell ref="A1:D2"/>
    <mergeCell ref="A5:D5"/>
    <mergeCell ref="A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31"/>
  <sheetViews>
    <sheetView topLeftCell="G1" workbookViewId="0">
      <selection activeCell="H8" sqref="H8"/>
    </sheetView>
  </sheetViews>
  <sheetFormatPr defaultRowHeight="15" x14ac:dyDescent="0.25"/>
  <cols>
    <col min="1" max="3" width="9.140625" style="7" hidden="1" customWidth="1"/>
    <col min="4" max="4" width="14.5703125" style="7" hidden="1" customWidth="1"/>
    <col min="5" max="5" width="15.85546875" style="7" hidden="1" customWidth="1"/>
    <col min="6" max="6" width="15.5703125" style="7" hidden="1" customWidth="1"/>
    <col min="7" max="7" width="10.7109375" style="7" customWidth="1"/>
    <col min="8" max="8" width="40.7109375" style="8" customWidth="1"/>
    <col min="9" max="9" width="8.42578125" style="8" bestFit="1" customWidth="1"/>
    <col min="10" max="10" width="12.5703125" style="7" customWidth="1"/>
    <col min="11" max="18" width="16.7109375" style="7" customWidth="1"/>
    <col min="19" max="20" width="16.5703125" style="7" customWidth="1"/>
    <col min="21" max="22" width="16.7109375" style="7" customWidth="1"/>
    <col min="23" max="23" width="12.7109375" style="7" customWidth="1"/>
    <col min="24" max="24" width="8.28515625" style="7" customWidth="1"/>
    <col min="25" max="25" width="34.85546875" style="7" hidden="1" customWidth="1"/>
    <col min="26" max="26" width="10.28515625" style="7" hidden="1" customWidth="1"/>
    <col min="27" max="16384" width="9.140625" style="7"/>
  </cols>
  <sheetData>
    <row r="2" spans="1:26" ht="20.25" x14ac:dyDescent="0.3">
      <c r="A2" s="1"/>
      <c r="B2" s="1"/>
      <c r="C2" s="1"/>
      <c r="D2" s="1"/>
      <c r="E2" s="1"/>
      <c r="F2" s="2"/>
      <c r="G2" s="117" t="s">
        <v>51</v>
      </c>
      <c r="H2" s="117"/>
      <c r="I2" s="117"/>
      <c r="J2" s="117"/>
      <c r="K2" s="117"/>
      <c r="L2" s="117"/>
      <c r="M2" s="117"/>
      <c r="N2" s="117"/>
      <c r="O2" s="117"/>
      <c r="P2" s="117"/>
      <c r="Q2" s="117"/>
      <c r="R2" s="117"/>
      <c r="S2" s="117"/>
      <c r="T2" s="117"/>
      <c r="U2" s="117"/>
      <c r="V2" s="117"/>
      <c r="W2" s="117"/>
      <c r="X2" s="117"/>
    </row>
    <row r="3" spans="1:26" ht="37.5" customHeight="1" x14ac:dyDescent="0.25">
      <c r="A3" s="1"/>
      <c r="B3" s="1"/>
      <c r="C3" s="1"/>
      <c r="D3" s="1"/>
      <c r="E3" s="1"/>
      <c r="F3" s="2"/>
      <c r="G3" s="134" t="s">
        <v>19</v>
      </c>
      <c r="H3" s="134"/>
      <c r="I3" s="134"/>
      <c r="J3" s="134"/>
      <c r="K3" s="134"/>
      <c r="L3" s="134"/>
      <c r="M3" s="134"/>
      <c r="N3" s="134"/>
      <c r="O3" s="134"/>
      <c r="P3" s="134"/>
      <c r="Q3" s="134"/>
      <c r="R3" s="134"/>
      <c r="S3" s="134"/>
      <c r="T3" s="134"/>
      <c r="U3" s="134"/>
      <c r="V3" s="134"/>
      <c r="W3" s="134"/>
      <c r="X3" s="134"/>
    </row>
    <row r="4" spans="1:26" ht="36" customHeight="1" x14ac:dyDescent="0.25">
      <c r="A4" s="22" t="s">
        <v>36</v>
      </c>
      <c r="B4" s="22" t="s">
        <v>36</v>
      </c>
      <c r="C4" s="22" t="s">
        <v>36</v>
      </c>
      <c r="D4" s="22" t="s">
        <v>36</v>
      </c>
      <c r="E4" s="22" t="s">
        <v>36</v>
      </c>
      <c r="F4" s="22" t="s">
        <v>36</v>
      </c>
      <c r="G4" s="122" t="s">
        <v>3</v>
      </c>
      <c r="H4" s="122" t="s">
        <v>4</v>
      </c>
      <c r="I4" s="122" t="s">
        <v>35</v>
      </c>
      <c r="J4" s="135" t="s">
        <v>0</v>
      </c>
      <c r="K4" s="131" t="s">
        <v>20</v>
      </c>
      <c r="L4" s="132"/>
      <c r="M4" s="132"/>
      <c r="N4" s="132"/>
      <c r="O4" s="132"/>
      <c r="P4" s="132"/>
      <c r="Q4" s="132"/>
      <c r="R4" s="132"/>
      <c r="S4" s="132"/>
      <c r="T4" s="133"/>
      <c r="U4" s="127" t="s">
        <v>13</v>
      </c>
      <c r="V4" s="128" t="s">
        <v>14</v>
      </c>
      <c r="W4" s="124" t="s">
        <v>17</v>
      </c>
      <c r="X4" s="4" t="s">
        <v>24</v>
      </c>
      <c r="Y4" s="21" t="s">
        <v>36</v>
      </c>
      <c r="Z4" s="21" t="s">
        <v>36</v>
      </c>
    </row>
    <row r="5" spans="1:26" ht="24" customHeight="1" x14ac:dyDescent="0.25">
      <c r="A5" s="118" t="s">
        <v>21</v>
      </c>
      <c r="B5" s="120" t="s">
        <v>22</v>
      </c>
      <c r="C5" s="120" t="s">
        <v>23</v>
      </c>
      <c r="D5" s="120" t="s">
        <v>24</v>
      </c>
      <c r="E5" s="120" t="s">
        <v>25</v>
      </c>
      <c r="F5" s="120" t="s">
        <v>26</v>
      </c>
      <c r="G5" s="123"/>
      <c r="H5" s="123"/>
      <c r="I5" s="123"/>
      <c r="J5" s="135"/>
      <c r="K5" s="127" t="s">
        <v>116</v>
      </c>
      <c r="L5" s="127" t="s">
        <v>117</v>
      </c>
      <c r="M5" s="127" t="s">
        <v>118</v>
      </c>
      <c r="N5" s="127" t="s">
        <v>119</v>
      </c>
      <c r="O5" s="127" t="s">
        <v>120</v>
      </c>
      <c r="P5" s="127" t="s">
        <v>121</v>
      </c>
      <c r="Q5" s="127" t="s">
        <v>122</v>
      </c>
      <c r="R5" s="127" t="s">
        <v>123</v>
      </c>
      <c r="S5" s="127" t="s">
        <v>124</v>
      </c>
      <c r="T5" s="127" t="s">
        <v>125</v>
      </c>
      <c r="U5" s="127"/>
      <c r="V5" s="129"/>
      <c r="W5" s="125"/>
      <c r="X5" s="23" t="s">
        <v>33</v>
      </c>
    </row>
    <row r="6" spans="1:26" ht="16.5" customHeight="1" x14ac:dyDescent="0.25">
      <c r="A6" s="119"/>
      <c r="B6" s="121"/>
      <c r="C6" s="121"/>
      <c r="D6" s="121"/>
      <c r="E6" s="121"/>
      <c r="F6" s="121"/>
      <c r="G6" s="123"/>
      <c r="H6" s="123"/>
      <c r="I6" s="136"/>
      <c r="J6" s="135"/>
      <c r="K6" s="127"/>
      <c r="L6" s="127"/>
      <c r="M6" s="127"/>
      <c r="N6" s="127"/>
      <c r="O6" s="127"/>
      <c r="P6" s="127"/>
      <c r="Q6" s="127"/>
      <c r="R6" s="127"/>
      <c r="S6" s="127"/>
      <c r="T6" s="127"/>
      <c r="U6" s="127"/>
      <c r="V6" s="130"/>
      <c r="W6" s="126"/>
      <c r="X6" s="4"/>
    </row>
    <row r="7" spans="1:26" ht="2.25" hidden="1" customHeight="1" x14ac:dyDescent="0.25">
      <c r="A7" s="3" t="s">
        <v>27</v>
      </c>
      <c r="B7" s="3" t="s">
        <v>28</v>
      </c>
      <c r="C7" s="3" t="s">
        <v>29</v>
      </c>
      <c r="D7" s="3" t="s">
        <v>30</v>
      </c>
      <c r="E7" s="3" t="s">
        <v>31</v>
      </c>
      <c r="F7" s="3" t="s">
        <v>32</v>
      </c>
      <c r="G7" s="18" t="s">
        <v>50</v>
      </c>
      <c r="H7" s="19" t="s">
        <v>5</v>
      </c>
      <c r="I7" s="20" t="s">
        <v>38</v>
      </c>
      <c r="J7" s="19" t="s">
        <v>37</v>
      </c>
      <c r="K7" s="52" t="s">
        <v>102</v>
      </c>
      <c r="L7" s="52" t="s">
        <v>103</v>
      </c>
      <c r="M7" s="52" t="s">
        <v>104</v>
      </c>
      <c r="N7" s="52" t="s">
        <v>105</v>
      </c>
      <c r="O7" s="52" t="s">
        <v>106</v>
      </c>
      <c r="P7" s="52" t="s">
        <v>107</v>
      </c>
      <c r="Q7" s="52" t="s">
        <v>108</v>
      </c>
      <c r="R7" s="52" t="s">
        <v>109</v>
      </c>
      <c r="S7" s="52" t="s">
        <v>110</v>
      </c>
      <c r="T7" s="41" t="s">
        <v>111</v>
      </c>
      <c r="U7" s="9" t="s">
        <v>15</v>
      </c>
      <c r="V7" s="9" t="s">
        <v>16</v>
      </c>
      <c r="W7" s="10" t="s">
        <v>18</v>
      </c>
      <c r="X7" s="5" t="s">
        <v>34</v>
      </c>
    </row>
    <row r="8" spans="1:26" s="33" customFormat="1" ht="15.75" customHeight="1" x14ac:dyDescent="0.25">
      <c r="A8" s="28">
        <v>1</v>
      </c>
      <c r="B8" s="29"/>
      <c r="C8" s="29"/>
      <c r="D8" s="30">
        <f>IF($X8="Yes",1,0)</f>
        <v>0</v>
      </c>
      <c r="E8" s="29"/>
      <c r="F8" s="29"/>
      <c r="G8" s="31">
        <v>2018</v>
      </c>
      <c r="H8" s="32"/>
      <c r="I8" s="26">
        <v>1</v>
      </c>
      <c r="J8" s="27" t="s">
        <v>1</v>
      </c>
      <c r="K8" s="57"/>
      <c r="L8" s="57"/>
      <c r="M8" s="57"/>
      <c r="N8" s="57"/>
      <c r="O8" s="57"/>
      <c r="P8" s="57"/>
      <c r="Q8" s="57"/>
      <c r="R8" s="57"/>
      <c r="S8" s="57"/>
      <c r="T8" s="57"/>
      <c r="U8" s="55"/>
      <c r="V8" s="55"/>
      <c r="W8" s="25" t="b">
        <f>IF((COUNTBLANK(K8:V8))=12,TRUE,IF((COUNTBLANK(K8:T8))=0,IF(COUNTBLANK(U8:V8)=0,TRUE,FALSE),FALSE))</f>
        <v>1</v>
      </c>
      <c r="X8" s="42" t="str">
        <f>IF($X$5="All 'Yes'","Yes","No")</f>
        <v>No</v>
      </c>
      <c r="Z8" s="34">
        <v>2021</v>
      </c>
    </row>
    <row r="9" spans="1:26" ht="15.75" customHeight="1" x14ac:dyDescent="0.25">
      <c r="A9" s="28">
        <v>2</v>
      </c>
      <c r="B9" s="12"/>
      <c r="C9" s="12"/>
      <c r="D9" s="6">
        <f>IF($X9="Yes",1,0)</f>
        <v>0</v>
      </c>
      <c r="E9" s="12"/>
      <c r="F9" s="12"/>
      <c r="G9" s="37">
        <f>$G$8</f>
        <v>2018</v>
      </c>
      <c r="H9" s="38">
        <f>$H$8</f>
        <v>0</v>
      </c>
      <c r="I9" s="26">
        <v>2</v>
      </c>
      <c r="J9" s="36">
        <f t="shared" ref="J9:J26" si="0">J10-1</f>
        <v>1999</v>
      </c>
      <c r="K9" s="57"/>
      <c r="L9" s="57"/>
      <c r="M9" s="57"/>
      <c r="N9" s="57"/>
      <c r="O9" s="57"/>
      <c r="P9" s="57"/>
      <c r="Q9" s="57"/>
      <c r="R9" s="57"/>
      <c r="S9" s="57"/>
      <c r="T9" s="57"/>
      <c r="U9" s="55"/>
      <c r="V9" s="55"/>
      <c r="W9" s="25" t="b">
        <f t="shared" ref="W9:W19" si="1">IF((COUNTBLANK(K9:V9))=12,TRUE,IF((COUNTBLANK(K9:T9))=0,IF(COUNTBLANK(U9:V9)=0,TRUE,FALSE),FALSE))</f>
        <v>1</v>
      </c>
      <c r="X9" s="42" t="str">
        <f t="shared" ref="X9:X29" si="2">IF($X$5="All 'Yes'","Yes","No")</f>
        <v>No</v>
      </c>
      <c r="Y9" s="33" t="s">
        <v>6</v>
      </c>
      <c r="Z9" s="24">
        <v>2020</v>
      </c>
    </row>
    <row r="10" spans="1:26" ht="15.75" customHeight="1" x14ac:dyDescent="0.25">
      <c r="A10" s="28">
        <v>3</v>
      </c>
      <c r="B10" s="12"/>
      <c r="C10" s="12"/>
      <c r="D10" s="6">
        <f>IF($X10="Yes",1,0)</f>
        <v>0</v>
      </c>
      <c r="E10" s="12"/>
      <c r="F10" s="12"/>
      <c r="G10" s="39">
        <f t="shared" ref="G10:G29" si="3">$G$8</f>
        <v>2018</v>
      </c>
      <c r="H10" s="14">
        <f t="shared" ref="H10:H29" si="4">$H$8</f>
        <v>0</v>
      </c>
      <c r="I10" s="26">
        <v>3</v>
      </c>
      <c r="J10" s="36">
        <f t="shared" si="0"/>
        <v>2000</v>
      </c>
      <c r="K10" s="57"/>
      <c r="L10" s="57"/>
      <c r="M10" s="57"/>
      <c r="N10" s="57"/>
      <c r="O10" s="57"/>
      <c r="P10" s="57"/>
      <c r="Q10" s="57"/>
      <c r="R10" s="57"/>
      <c r="S10" s="57"/>
      <c r="T10" s="57"/>
      <c r="U10" s="55"/>
      <c r="V10" s="55"/>
      <c r="W10" s="25" t="b">
        <f t="shared" si="1"/>
        <v>1</v>
      </c>
      <c r="X10" s="42" t="str">
        <f t="shared" si="2"/>
        <v>No</v>
      </c>
      <c r="Y10" s="7" t="s">
        <v>7</v>
      </c>
      <c r="Z10" s="24">
        <v>2019</v>
      </c>
    </row>
    <row r="11" spans="1:26" ht="15.75" customHeight="1" x14ac:dyDescent="0.25">
      <c r="A11" s="28">
        <v>4</v>
      </c>
      <c r="B11" s="12"/>
      <c r="C11" s="12"/>
      <c r="D11" s="6">
        <f t="shared" ref="D11:D28" si="5">IF($X11="Yes",1,0)</f>
        <v>0</v>
      </c>
      <c r="E11" s="12"/>
      <c r="F11" s="12"/>
      <c r="G11" s="39">
        <f t="shared" si="3"/>
        <v>2018</v>
      </c>
      <c r="H11" s="14">
        <f t="shared" si="4"/>
        <v>0</v>
      </c>
      <c r="I11" s="26">
        <v>4</v>
      </c>
      <c r="J11" s="36">
        <f t="shared" si="0"/>
        <v>2001</v>
      </c>
      <c r="K11" s="57"/>
      <c r="L11" s="57"/>
      <c r="M11" s="57"/>
      <c r="N11" s="57"/>
      <c r="O11" s="57"/>
      <c r="P11" s="57"/>
      <c r="Q11" s="57"/>
      <c r="R11" s="57"/>
      <c r="S11" s="57"/>
      <c r="T11" s="57"/>
      <c r="U11" s="55"/>
      <c r="V11" s="55"/>
      <c r="W11" s="25" t="b">
        <f t="shared" si="1"/>
        <v>1</v>
      </c>
      <c r="X11" s="42" t="str">
        <f t="shared" si="2"/>
        <v>No</v>
      </c>
      <c r="Y11" s="7" t="s">
        <v>8</v>
      </c>
      <c r="Z11" s="24">
        <v>2018</v>
      </c>
    </row>
    <row r="12" spans="1:26" ht="15.75" customHeight="1" x14ac:dyDescent="0.25">
      <c r="A12" s="28">
        <v>5</v>
      </c>
      <c r="B12" s="12"/>
      <c r="C12" s="12"/>
      <c r="D12" s="6">
        <f t="shared" si="5"/>
        <v>0</v>
      </c>
      <c r="E12" s="12"/>
      <c r="F12" s="12"/>
      <c r="G12" s="39">
        <f t="shared" si="3"/>
        <v>2018</v>
      </c>
      <c r="H12" s="14">
        <f t="shared" si="4"/>
        <v>0</v>
      </c>
      <c r="I12" s="26">
        <v>5</v>
      </c>
      <c r="J12" s="36">
        <f t="shared" si="0"/>
        <v>2002</v>
      </c>
      <c r="K12" s="57"/>
      <c r="L12" s="57"/>
      <c r="M12" s="57"/>
      <c r="N12" s="57"/>
      <c r="O12" s="57"/>
      <c r="P12" s="57"/>
      <c r="Q12" s="57"/>
      <c r="R12" s="57"/>
      <c r="S12" s="57"/>
      <c r="T12" s="57"/>
      <c r="U12" s="55"/>
      <c r="V12" s="55"/>
      <c r="W12" s="25" t="b">
        <f t="shared" si="1"/>
        <v>1</v>
      </c>
      <c r="X12" s="42" t="str">
        <f t="shared" si="2"/>
        <v>No</v>
      </c>
      <c r="Y12" s="7" t="s">
        <v>9</v>
      </c>
      <c r="Z12" s="24">
        <v>2017</v>
      </c>
    </row>
    <row r="13" spans="1:26" ht="15.75" customHeight="1" x14ac:dyDescent="0.25">
      <c r="A13" s="28">
        <v>6</v>
      </c>
      <c r="B13" s="12"/>
      <c r="C13" s="12"/>
      <c r="D13" s="6">
        <f t="shared" si="5"/>
        <v>0</v>
      </c>
      <c r="E13" s="12"/>
      <c r="F13" s="12"/>
      <c r="G13" s="39">
        <f t="shared" si="3"/>
        <v>2018</v>
      </c>
      <c r="H13" s="14">
        <f t="shared" si="4"/>
        <v>0</v>
      </c>
      <c r="I13" s="26">
        <v>6</v>
      </c>
      <c r="J13" s="36">
        <f t="shared" si="0"/>
        <v>2003</v>
      </c>
      <c r="K13" s="57"/>
      <c r="L13" s="57"/>
      <c r="M13" s="57"/>
      <c r="N13" s="57"/>
      <c r="O13" s="57"/>
      <c r="P13" s="57"/>
      <c r="Q13" s="57"/>
      <c r="R13" s="57"/>
      <c r="S13" s="57"/>
      <c r="T13" s="57"/>
      <c r="U13" s="55"/>
      <c r="V13" s="55"/>
      <c r="W13" s="25" t="b">
        <f t="shared" si="1"/>
        <v>1</v>
      </c>
      <c r="X13" s="42" t="str">
        <f t="shared" si="2"/>
        <v>No</v>
      </c>
      <c r="Y13" s="7" t="s">
        <v>10</v>
      </c>
      <c r="Z13" s="24">
        <v>2016</v>
      </c>
    </row>
    <row r="14" spans="1:26" ht="15.75" customHeight="1" x14ac:dyDescent="0.25">
      <c r="A14" s="28">
        <v>7</v>
      </c>
      <c r="B14" s="12"/>
      <c r="C14" s="12"/>
      <c r="D14" s="6">
        <f t="shared" si="5"/>
        <v>0</v>
      </c>
      <c r="E14" s="12"/>
      <c r="F14" s="12"/>
      <c r="G14" s="39">
        <f t="shared" si="3"/>
        <v>2018</v>
      </c>
      <c r="H14" s="14">
        <f t="shared" si="4"/>
        <v>0</v>
      </c>
      <c r="I14" s="26">
        <v>7</v>
      </c>
      <c r="J14" s="36">
        <f t="shared" si="0"/>
        <v>2004</v>
      </c>
      <c r="K14" s="57"/>
      <c r="L14" s="57"/>
      <c r="M14" s="57"/>
      <c r="N14" s="57"/>
      <c r="O14" s="57"/>
      <c r="P14" s="57"/>
      <c r="Q14" s="57"/>
      <c r="R14" s="57"/>
      <c r="S14" s="57"/>
      <c r="T14" s="57"/>
      <c r="U14" s="55"/>
      <c r="V14" s="55"/>
      <c r="W14" s="25" t="b">
        <f t="shared" si="1"/>
        <v>1</v>
      </c>
      <c r="X14" s="42" t="str">
        <f t="shared" si="2"/>
        <v>No</v>
      </c>
      <c r="Y14" s="7" t="s">
        <v>11</v>
      </c>
      <c r="Z14" s="24">
        <v>2015</v>
      </c>
    </row>
    <row r="15" spans="1:26" ht="15.75" customHeight="1" x14ac:dyDescent="0.25">
      <c r="A15" s="28">
        <v>8</v>
      </c>
      <c r="B15" s="12"/>
      <c r="C15" s="12"/>
      <c r="D15" s="6">
        <f t="shared" si="5"/>
        <v>0</v>
      </c>
      <c r="E15" s="12"/>
      <c r="F15" s="12"/>
      <c r="G15" s="39">
        <f t="shared" si="3"/>
        <v>2018</v>
      </c>
      <c r="H15" s="14">
        <f t="shared" si="4"/>
        <v>0</v>
      </c>
      <c r="I15" s="26">
        <v>8</v>
      </c>
      <c r="J15" s="36">
        <f t="shared" si="0"/>
        <v>2005</v>
      </c>
      <c r="K15" s="57"/>
      <c r="L15" s="57"/>
      <c r="M15" s="57"/>
      <c r="N15" s="57"/>
      <c r="O15" s="57"/>
      <c r="P15" s="57"/>
      <c r="Q15" s="57"/>
      <c r="R15" s="57"/>
      <c r="S15" s="57"/>
      <c r="T15" s="57"/>
      <c r="U15" s="55"/>
      <c r="V15" s="55"/>
      <c r="W15" s="25" t="b">
        <f t="shared" si="1"/>
        <v>1</v>
      </c>
      <c r="X15" s="42" t="str">
        <f t="shared" si="2"/>
        <v>No</v>
      </c>
      <c r="Z15" s="24">
        <v>2014</v>
      </c>
    </row>
    <row r="16" spans="1:26" ht="15.75" customHeight="1" x14ac:dyDescent="0.25">
      <c r="A16" s="28">
        <v>9</v>
      </c>
      <c r="B16" s="12"/>
      <c r="C16" s="12"/>
      <c r="D16" s="6">
        <f t="shared" si="5"/>
        <v>0</v>
      </c>
      <c r="E16" s="12"/>
      <c r="F16" s="12"/>
      <c r="G16" s="39">
        <f t="shared" si="3"/>
        <v>2018</v>
      </c>
      <c r="H16" s="14">
        <f t="shared" si="4"/>
        <v>0</v>
      </c>
      <c r="I16" s="26">
        <v>9</v>
      </c>
      <c r="J16" s="36">
        <f t="shared" si="0"/>
        <v>2006</v>
      </c>
      <c r="K16" s="57"/>
      <c r="L16" s="57"/>
      <c r="M16" s="57"/>
      <c r="N16" s="57"/>
      <c r="O16" s="57"/>
      <c r="P16" s="57"/>
      <c r="Q16" s="57"/>
      <c r="R16" s="57"/>
      <c r="S16" s="57"/>
      <c r="T16" s="57"/>
      <c r="U16" s="55"/>
      <c r="V16" s="55"/>
      <c r="W16" s="25" t="b">
        <f t="shared" si="1"/>
        <v>1</v>
      </c>
      <c r="X16" s="42" t="str">
        <f t="shared" si="2"/>
        <v>No</v>
      </c>
      <c r="Z16" s="24">
        <v>2013</v>
      </c>
    </row>
    <row r="17" spans="1:26" ht="15.75" customHeight="1" x14ac:dyDescent="0.25">
      <c r="A17" s="28">
        <v>10</v>
      </c>
      <c r="B17" s="12"/>
      <c r="C17" s="12"/>
      <c r="D17" s="6">
        <f t="shared" si="5"/>
        <v>0</v>
      </c>
      <c r="E17" s="12"/>
      <c r="F17" s="12"/>
      <c r="G17" s="39">
        <f t="shared" si="3"/>
        <v>2018</v>
      </c>
      <c r="H17" s="14">
        <f t="shared" si="4"/>
        <v>0</v>
      </c>
      <c r="I17" s="26">
        <v>10</v>
      </c>
      <c r="J17" s="36">
        <f t="shared" si="0"/>
        <v>2007</v>
      </c>
      <c r="K17" s="57"/>
      <c r="L17" s="57"/>
      <c r="M17" s="57"/>
      <c r="N17" s="57"/>
      <c r="O17" s="57"/>
      <c r="P17" s="57"/>
      <c r="Q17" s="57"/>
      <c r="R17" s="57"/>
      <c r="S17" s="57"/>
      <c r="T17" s="57"/>
      <c r="U17" s="55"/>
      <c r="V17" s="55"/>
      <c r="W17" s="25" t="b">
        <f t="shared" si="1"/>
        <v>1</v>
      </c>
      <c r="X17" s="42" t="str">
        <f t="shared" si="2"/>
        <v>No</v>
      </c>
      <c r="Z17" s="24">
        <v>2012</v>
      </c>
    </row>
    <row r="18" spans="1:26" ht="15.75" customHeight="1" x14ac:dyDescent="0.25">
      <c r="A18" s="28">
        <v>11</v>
      </c>
      <c r="B18" s="12"/>
      <c r="C18" s="12"/>
      <c r="D18" s="6">
        <f t="shared" si="5"/>
        <v>0</v>
      </c>
      <c r="E18" s="12"/>
      <c r="F18" s="12"/>
      <c r="G18" s="39">
        <f t="shared" si="3"/>
        <v>2018</v>
      </c>
      <c r="H18" s="14">
        <f>$H$8</f>
        <v>0</v>
      </c>
      <c r="I18" s="26">
        <v>11</v>
      </c>
      <c r="J18" s="36">
        <f t="shared" si="0"/>
        <v>2008</v>
      </c>
      <c r="K18" s="57"/>
      <c r="L18" s="57"/>
      <c r="M18" s="57"/>
      <c r="N18" s="57"/>
      <c r="O18" s="57"/>
      <c r="P18" s="57"/>
      <c r="Q18" s="57"/>
      <c r="R18" s="57"/>
      <c r="S18" s="57"/>
      <c r="T18" s="57"/>
      <c r="U18" s="55"/>
      <c r="V18" s="55"/>
      <c r="W18" s="25" t="b">
        <f t="shared" si="1"/>
        <v>1</v>
      </c>
      <c r="X18" s="42" t="str">
        <f t="shared" si="2"/>
        <v>No</v>
      </c>
      <c r="Z18" s="24">
        <v>2011</v>
      </c>
    </row>
    <row r="19" spans="1:26" ht="15.75" customHeight="1" x14ac:dyDescent="0.25">
      <c r="A19" s="28">
        <v>12</v>
      </c>
      <c r="B19" s="12"/>
      <c r="C19" s="12"/>
      <c r="D19" s="6">
        <f t="shared" si="5"/>
        <v>0</v>
      </c>
      <c r="E19" s="12"/>
      <c r="F19" s="12"/>
      <c r="G19" s="39">
        <f t="shared" si="3"/>
        <v>2018</v>
      </c>
      <c r="H19" s="14">
        <f t="shared" si="4"/>
        <v>0</v>
      </c>
      <c r="I19" s="26">
        <v>12</v>
      </c>
      <c r="J19" s="36">
        <f t="shared" si="0"/>
        <v>2009</v>
      </c>
      <c r="K19" s="57"/>
      <c r="L19" s="57"/>
      <c r="M19" s="57"/>
      <c r="N19" s="57"/>
      <c r="O19" s="57"/>
      <c r="P19" s="57"/>
      <c r="Q19" s="57"/>
      <c r="R19" s="57"/>
      <c r="S19" s="57"/>
      <c r="T19" s="57"/>
      <c r="U19" s="55"/>
      <c r="V19" s="55"/>
      <c r="W19" s="25" t="b">
        <f t="shared" si="1"/>
        <v>1</v>
      </c>
      <c r="X19" s="42" t="str">
        <f t="shared" si="2"/>
        <v>No</v>
      </c>
      <c r="Z19" s="24">
        <v>2010</v>
      </c>
    </row>
    <row r="20" spans="1:26" ht="15.75" customHeight="1" x14ac:dyDescent="0.25">
      <c r="A20" s="28">
        <v>13</v>
      </c>
      <c r="B20" s="12"/>
      <c r="C20" s="12"/>
      <c r="D20" s="6">
        <f t="shared" si="5"/>
        <v>0</v>
      </c>
      <c r="E20" s="12"/>
      <c r="F20" s="12"/>
      <c r="G20" s="39">
        <f>$G$8</f>
        <v>2018</v>
      </c>
      <c r="H20" s="14">
        <f t="shared" si="4"/>
        <v>0</v>
      </c>
      <c r="I20" s="26">
        <v>13</v>
      </c>
      <c r="J20" s="36">
        <f t="shared" si="0"/>
        <v>2010</v>
      </c>
      <c r="K20" s="56"/>
      <c r="L20" s="57"/>
      <c r="M20" s="57"/>
      <c r="N20" s="57"/>
      <c r="O20" s="57"/>
      <c r="P20" s="57"/>
      <c r="Q20" s="57"/>
      <c r="R20" s="57"/>
      <c r="S20" s="57"/>
      <c r="T20" s="57"/>
      <c r="U20" s="55"/>
      <c r="V20" s="55"/>
      <c r="W20" s="25" t="b">
        <f>IF((COUNTBLANK(K20:V20))=12,TRUE,IF((COUNTBLANK(L20:T20))=0,IF(COUNTBLANK(U20:V20)=0,TRUE,FALSE),FALSE))</f>
        <v>1</v>
      </c>
      <c r="X20" s="42" t="str">
        <f t="shared" si="2"/>
        <v>No</v>
      </c>
    </row>
    <row r="21" spans="1:26" ht="15.75" customHeight="1" x14ac:dyDescent="0.25">
      <c r="A21" s="28">
        <v>14</v>
      </c>
      <c r="B21" s="12"/>
      <c r="C21" s="12"/>
      <c r="D21" s="6">
        <f t="shared" si="5"/>
        <v>0</v>
      </c>
      <c r="E21" s="12"/>
      <c r="F21" s="12"/>
      <c r="G21" s="39">
        <f t="shared" si="3"/>
        <v>2018</v>
      </c>
      <c r="H21" s="14">
        <f t="shared" si="4"/>
        <v>0</v>
      </c>
      <c r="I21" s="26">
        <v>14</v>
      </c>
      <c r="J21" s="36">
        <f t="shared" si="0"/>
        <v>2011</v>
      </c>
      <c r="K21" s="56"/>
      <c r="L21" s="56"/>
      <c r="M21" s="57"/>
      <c r="N21" s="57"/>
      <c r="O21" s="57"/>
      <c r="P21" s="57"/>
      <c r="Q21" s="57"/>
      <c r="R21" s="57"/>
      <c r="S21" s="57"/>
      <c r="T21" s="57"/>
      <c r="U21" s="58"/>
      <c r="V21" s="58"/>
      <c r="W21" s="25" t="b">
        <f>IF((COUNTBLANK(K21:V21))=12,TRUE,IF((COUNTBLANK(M21:T21))=0,IF(COUNTBLANK(U21:V21)=0,TRUE,FALSE),FALSE))</f>
        <v>1</v>
      </c>
      <c r="X21" s="42" t="str">
        <f t="shared" si="2"/>
        <v>No</v>
      </c>
    </row>
    <row r="22" spans="1:26" ht="15.75" customHeight="1" x14ac:dyDescent="0.25">
      <c r="A22" s="28">
        <v>15</v>
      </c>
      <c r="B22" s="12"/>
      <c r="C22" s="12"/>
      <c r="D22" s="6">
        <f t="shared" si="5"/>
        <v>0</v>
      </c>
      <c r="E22" s="12"/>
      <c r="F22" s="12"/>
      <c r="G22" s="39">
        <f t="shared" si="3"/>
        <v>2018</v>
      </c>
      <c r="H22" s="14">
        <f t="shared" si="4"/>
        <v>0</v>
      </c>
      <c r="I22" s="26">
        <v>15</v>
      </c>
      <c r="J22" s="36">
        <f t="shared" si="0"/>
        <v>2012</v>
      </c>
      <c r="K22" s="56"/>
      <c r="L22" s="56"/>
      <c r="M22" s="56"/>
      <c r="N22" s="57"/>
      <c r="O22" s="57"/>
      <c r="P22" s="57"/>
      <c r="Q22" s="57"/>
      <c r="R22" s="57"/>
      <c r="S22" s="57"/>
      <c r="T22" s="57"/>
      <c r="U22" s="55"/>
      <c r="V22" s="55"/>
      <c r="W22" s="25" t="b">
        <f>IF((COUNTBLANK(K22:V22))=12,TRUE,IF((COUNTBLANK(N22:T22))=0,IF(COUNTBLANK(U22:V22)=0,TRUE,FALSE),FALSE))</f>
        <v>1</v>
      </c>
      <c r="X22" s="42" t="str">
        <f t="shared" si="2"/>
        <v>No</v>
      </c>
      <c r="Z22" s="7" t="s">
        <v>101</v>
      </c>
    </row>
    <row r="23" spans="1:26" ht="15.75" customHeight="1" x14ac:dyDescent="0.25">
      <c r="A23" s="28">
        <v>16</v>
      </c>
      <c r="B23" s="12"/>
      <c r="C23" s="12"/>
      <c r="D23" s="6">
        <f t="shared" si="5"/>
        <v>0</v>
      </c>
      <c r="E23" s="12"/>
      <c r="F23" s="12"/>
      <c r="G23" s="39">
        <f t="shared" si="3"/>
        <v>2018</v>
      </c>
      <c r="H23" s="14">
        <f t="shared" si="4"/>
        <v>0</v>
      </c>
      <c r="I23" s="26">
        <v>16</v>
      </c>
      <c r="J23" s="36">
        <f t="shared" si="0"/>
        <v>2013</v>
      </c>
      <c r="K23" s="56"/>
      <c r="L23" s="56"/>
      <c r="M23" s="56"/>
      <c r="N23" s="56"/>
      <c r="O23" s="57"/>
      <c r="P23" s="57"/>
      <c r="Q23" s="57"/>
      <c r="R23" s="57"/>
      <c r="S23" s="57"/>
      <c r="T23" s="57"/>
      <c r="U23" s="61"/>
      <c r="V23" s="58"/>
      <c r="W23" s="25" t="b">
        <f>IF((COUNTBLANK(K23:V23))=12,TRUE,IF((COUNTBLANK(O23:T23))=0,IF(COUNTBLANK(U23:V23)=0,TRUE,FALSE),FALSE))</f>
        <v>1</v>
      </c>
      <c r="X23" s="42" t="str">
        <f t="shared" si="2"/>
        <v>No</v>
      </c>
    </row>
    <row r="24" spans="1:26" ht="15.75" customHeight="1" x14ac:dyDescent="0.25">
      <c r="A24" s="28">
        <v>17</v>
      </c>
      <c r="B24" s="12"/>
      <c r="C24" s="12"/>
      <c r="D24" s="6">
        <f t="shared" si="5"/>
        <v>0</v>
      </c>
      <c r="E24" s="12"/>
      <c r="F24" s="12"/>
      <c r="G24" s="39">
        <f t="shared" si="3"/>
        <v>2018</v>
      </c>
      <c r="H24" s="14">
        <f t="shared" si="4"/>
        <v>0</v>
      </c>
      <c r="I24" s="26">
        <v>17</v>
      </c>
      <c r="J24" s="36">
        <f t="shared" si="0"/>
        <v>2014</v>
      </c>
      <c r="K24" s="56"/>
      <c r="L24" s="56"/>
      <c r="M24" s="56"/>
      <c r="N24" s="56"/>
      <c r="O24" s="56"/>
      <c r="P24" s="57"/>
      <c r="Q24" s="57"/>
      <c r="R24" s="57"/>
      <c r="S24" s="57"/>
      <c r="T24" s="57"/>
      <c r="U24" s="55"/>
      <c r="V24" s="55"/>
      <c r="W24" s="25" t="b">
        <f>IF((COUNTBLANK(K24:V24))=12,TRUE,IF((COUNTBLANK(P24:T24))=0,IF(COUNTBLANK(U24:V24)=0,TRUE,FALSE),FALSE))</f>
        <v>1</v>
      </c>
      <c r="X24" s="42" t="str">
        <f t="shared" si="2"/>
        <v>No</v>
      </c>
    </row>
    <row r="25" spans="1:26" ht="15.75" customHeight="1" x14ac:dyDescent="0.25">
      <c r="A25" s="28">
        <v>18</v>
      </c>
      <c r="B25" s="12"/>
      <c r="C25" s="12"/>
      <c r="D25" s="6">
        <f t="shared" si="5"/>
        <v>0</v>
      </c>
      <c r="E25" s="12"/>
      <c r="F25" s="12"/>
      <c r="G25" s="39">
        <f t="shared" si="3"/>
        <v>2018</v>
      </c>
      <c r="H25" s="14">
        <f t="shared" si="4"/>
        <v>0</v>
      </c>
      <c r="I25" s="26">
        <v>18</v>
      </c>
      <c r="J25" s="36">
        <f t="shared" si="0"/>
        <v>2015</v>
      </c>
      <c r="K25" s="56"/>
      <c r="L25" s="56"/>
      <c r="M25" s="56"/>
      <c r="N25" s="56"/>
      <c r="O25" s="56"/>
      <c r="P25" s="56"/>
      <c r="Q25" s="57"/>
      <c r="R25" s="57"/>
      <c r="S25" s="57"/>
      <c r="T25" s="57"/>
      <c r="U25" s="55"/>
      <c r="V25" s="55"/>
      <c r="W25" s="25" t="b">
        <f>IF((COUNTBLANK(K25:V25))=12,TRUE,IF((COUNTBLANK(Q25:T25))=0,IF(COUNTBLANK(U25:V25)=0,TRUE,FALSE),FALSE))</f>
        <v>1</v>
      </c>
      <c r="X25" s="42" t="str">
        <f t="shared" si="2"/>
        <v>No</v>
      </c>
    </row>
    <row r="26" spans="1:26" ht="15.75" customHeight="1" x14ac:dyDescent="0.25">
      <c r="A26" s="28">
        <v>19</v>
      </c>
      <c r="B26" s="12"/>
      <c r="C26" s="12"/>
      <c r="D26" s="6">
        <f t="shared" si="5"/>
        <v>0</v>
      </c>
      <c r="E26" s="12"/>
      <c r="F26" s="12"/>
      <c r="G26" s="39">
        <f t="shared" si="3"/>
        <v>2018</v>
      </c>
      <c r="H26" s="14">
        <f t="shared" si="4"/>
        <v>0</v>
      </c>
      <c r="I26" s="26">
        <v>19</v>
      </c>
      <c r="J26" s="36">
        <f t="shared" si="0"/>
        <v>2016</v>
      </c>
      <c r="K26" s="56"/>
      <c r="L26" s="56"/>
      <c r="M26" s="56"/>
      <c r="N26" s="56"/>
      <c r="O26" s="56"/>
      <c r="P26" s="56"/>
      <c r="Q26" s="56"/>
      <c r="R26" s="57"/>
      <c r="S26" s="57"/>
      <c r="T26" s="57"/>
      <c r="U26" s="55"/>
      <c r="V26" s="55"/>
      <c r="W26" s="25" t="b">
        <f>IF((COUNTBLANK(K26:V26))=12,TRUE,IF((COUNTBLANK(R26:T26))=0,IF(COUNTBLANK(U26:V26)=0,TRUE,FALSE),FALSE))</f>
        <v>1</v>
      </c>
      <c r="X26" s="42" t="str">
        <f t="shared" si="2"/>
        <v>No</v>
      </c>
    </row>
    <row r="27" spans="1:26" ht="15.75" customHeight="1" x14ac:dyDescent="0.25">
      <c r="A27" s="28">
        <v>20</v>
      </c>
      <c r="B27" s="12"/>
      <c r="C27" s="12"/>
      <c r="D27" s="6">
        <f t="shared" si="5"/>
        <v>0</v>
      </c>
      <c r="E27" s="12"/>
      <c r="F27" s="12"/>
      <c r="G27" s="39">
        <f t="shared" si="3"/>
        <v>2018</v>
      </c>
      <c r="H27" s="14">
        <f t="shared" si="4"/>
        <v>0</v>
      </c>
      <c r="I27" s="26">
        <v>20</v>
      </c>
      <c r="J27" s="36">
        <f>J28-1</f>
        <v>2017</v>
      </c>
      <c r="K27" s="56"/>
      <c r="L27" s="56"/>
      <c r="M27" s="56"/>
      <c r="N27" s="56"/>
      <c r="O27" s="56"/>
      <c r="P27" s="56"/>
      <c r="Q27" s="56"/>
      <c r="R27" s="56"/>
      <c r="S27" s="57"/>
      <c r="T27" s="57"/>
      <c r="U27" s="55"/>
      <c r="V27" s="55"/>
      <c r="W27" s="25" t="b">
        <f>IF((COUNTBLANK(K27:V27))=12,TRUE,IF((COUNTBLANK(S27:T27))=0,IF(COUNTBLANK(U27:V27)=0,TRUE,FALSE),FALSE))</f>
        <v>1</v>
      </c>
      <c r="X27" s="42" t="str">
        <f t="shared" si="2"/>
        <v>No</v>
      </c>
    </row>
    <row r="28" spans="1:26" ht="15.75" customHeight="1" x14ac:dyDescent="0.25">
      <c r="A28" s="28">
        <v>21</v>
      </c>
      <c r="B28" s="12"/>
      <c r="C28" s="12"/>
      <c r="D28" s="6">
        <f t="shared" si="5"/>
        <v>0</v>
      </c>
      <c r="E28" s="12"/>
      <c r="F28" s="12"/>
      <c r="G28" s="39">
        <f t="shared" si="3"/>
        <v>2018</v>
      </c>
      <c r="H28" s="14">
        <f t="shared" si="4"/>
        <v>0</v>
      </c>
      <c r="I28" s="26">
        <v>21</v>
      </c>
      <c r="J28" s="36">
        <f>$G$8</f>
        <v>2018</v>
      </c>
      <c r="K28" s="56"/>
      <c r="L28" s="56"/>
      <c r="M28" s="56"/>
      <c r="N28" s="56"/>
      <c r="O28" s="56"/>
      <c r="P28" s="56"/>
      <c r="Q28" s="56"/>
      <c r="R28" s="56"/>
      <c r="S28" s="56"/>
      <c r="T28" s="57"/>
      <c r="U28" s="55"/>
      <c r="V28" s="55"/>
      <c r="W28" s="25" t="b">
        <f>IF((COUNTBLANK(K28:V28))=12,TRUE,IF((COUNTBLANK(T28))=0,IF(COUNTBLANK(U28:V28)=0,TRUE,FALSE),FALSE))</f>
        <v>1</v>
      </c>
      <c r="X28" s="42" t="str">
        <f t="shared" si="2"/>
        <v>No</v>
      </c>
    </row>
    <row r="29" spans="1:26" ht="15.75" customHeight="1" x14ac:dyDescent="0.25">
      <c r="A29" s="28">
        <v>22</v>
      </c>
      <c r="B29" s="11"/>
      <c r="C29" s="11"/>
      <c r="D29" s="17">
        <f>IF($X29="Yes",1,0)</f>
        <v>0</v>
      </c>
      <c r="E29" s="11"/>
      <c r="F29" s="11"/>
      <c r="G29" s="40">
        <f t="shared" si="3"/>
        <v>2018</v>
      </c>
      <c r="H29" s="15">
        <f t="shared" si="4"/>
        <v>0</v>
      </c>
      <c r="I29" s="26">
        <v>22</v>
      </c>
      <c r="J29" s="35" t="s">
        <v>2</v>
      </c>
      <c r="K29" s="87">
        <f t="shared" ref="K29:T29" si="6">SUM(K8:K28)</f>
        <v>0</v>
      </c>
      <c r="L29" s="87">
        <f t="shared" si="6"/>
        <v>0</v>
      </c>
      <c r="M29" s="87">
        <f t="shared" si="6"/>
        <v>0</v>
      </c>
      <c r="N29" s="87">
        <f t="shared" si="6"/>
        <v>0</v>
      </c>
      <c r="O29" s="87">
        <f t="shared" si="6"/>
        <v>0</v>
      </c>
      <c r="P29" s="87">
        <f t="shared" si="6"/>
        <v>0</v>
      </c>
      <c r="Q29" s="87">
        <f t="shared" si="6"/>
        <v>0</v>
      </c>
      <c r="R29" s="87">
        <f t="shared" si="6"/>
        <v>0</v>
      </c>
      <c r="S29" s="87">
        <f t="shared" si="6"/>
        <v>0</v>
      </c>
      <c r="T29" s="87">
        <f t="shared" si="6"/>
        <v>0</v>
      </c>
      <c r="U29" s="100">
        <f>SUM(U8:U28)</f>
        <v>0</v>
      </c>
      <c r="V29" s="100">
        <f>SUM(V8:V28)</f>
        <v>0</v>
      </c>
      <c r="W29" s="25" t="b">
        <f>IF(COUNTBLANK(H8),FALSE,TRUE)</f>
        <v>0</v>
      </c>
      <c r="X29" s="42" t="str">
        <f t="shared" si="2"/>
        <v>No</v>
      </c>
    </row>
    <row r="30" spans="1:26" x14ac:dyDescent="0.25">
      <c r="G30" s="16"/>
      <c r="J30" s="8"/>
    </row>
    <row r="31" spans="1:26" x14ac:dyDescent="0.25">
      <c r="J31" s="8"/>
    </row>
  </sheetData>
  <sheetProtection algorithmName="SHA-512" hashValue="NjLDuLYmTkqLEPQMQ8fqIcnJ5g7rob+FFzXfvPS1SidPxGOYf9IC+xflfcoGkI8v8Gwax7xefg/E1ELQAZqyOw==" saltValue="hqa+Fzu55PBQ+ZXJ6iuonQ==" spinCount="100000" sheet="1" selectLockedCells="1"/>
  <mergeCells count="26">
    <mergeCell ref="G3:X3"/>
    <mergeCell ref="J4:J6"/>
    <mergeCell ref="I4:I6"/>
    <mergeCell ref="N5:N6"/>
    <mergeCell ref="O5:O6"/>
    <mergeCell ref="P5:P6"/>
    <mergeCell ref="Q5:Q6"/>
    <mergeCell ref="R5:R6"/>
    <mergeCell ref="L5:L6"/>
    <mergeCell ref="U4:U6"/>
    <mergeCell ref="G2:X2"/>
    <mergeCell ref="A5:A6"/>
    <mergeCell ref="B5:B6"/>
    <mergeCell ref="C5:C6"/>
    <mergeCell ref="D5:D6"/>
    <mergeCell ref="E5:E6"/>
    <mergeCell ref="F5:F6"/>
    <mergeCell ref="H4:H6"/>
    <mergeCell ref="G4:G6"/>
    <mergeCell ref="W4:W6"/>
    <mergeCell ref="T5:T6"/>
    <mergeCell ref="K5:K6"/>
    <mergeCell ref="M5:M6"/>
    <mergeCell ref="V4:V6"/>
    <mergeCell ref="S5:S6"/>
    <mergeCell ref="K4:T4"/>
  </mergeCells>
  <conditionalFormatting sqref="W29">
    <cfRule type="cellIs" dxfId="7" priority="3" operator="equal">
      <formula>TRUE</formula>
    </cfRule>
    <cfRule type="cellIs" dxfId="6" priority="4" stopIfTrue="1" operator="equal">
      <formula>FALSE</formula>
    </cfRule>
  </conditionalFormatting>
  <conditionalFormatting sqref="W8:W28">
    <cfRule type="cellIs" dxfId="5" priority="1" operator="equal">
      <formula>TRUE</formula>
    </cfRule>
    <cfRule type="cellIs" dxfId="4" priority="2" stopIfTrue="1" operator="equal">
      <formula>FALSE</formula>
    </cfRule>
  </conditionalFormatting>
  <dataValidations count="6">
    <dataValidation type="list" allowBlank="1" showInputMessage="1" showErrorMessage="1" sqref="G8">
      <formula1>$Z$8:$Z$19</formula1>
    </dataValidation>
    <dataValidation type="list" allowBlank="1" showInputMessage="1" showErrorMessage="1" sqref="X5">
      <formula1>"As Set, All 'Yes'"</formula1>
    </dataValidation>
    <dataValidation allowBlank="1" showInputMessage="1" showErrorMessage="1" error="Must be a whole number. " sqref="X4 X6"/>
    <dataValidation type="list" allowBlank="1" showInputMessage="1" showErrorMessage="1" error="Must be a whole number. " sqref="X8:X29">
      <formula1>"Yes, No"</formula1>
    </dataValidation>
    <dataValidation type="list" allowBlank="1" showInputMessage="1" showErrorMessage="1" sqref="H8">
      <formula1>$Y$9:$Y$14</formula1>
    </dataValidation>
    <dataValidation type="whole" allowBlank="1" showInputMessage="1" showErrorMessage="1" sqref="K8:V29">
      <formula1>-999999999</formula1>
      <formula2>999999999</formula2>
    </dataValidation>
  </dataValidations>
  <pageMargins left="0.5" right="0.4" top="0.75" bottom="0.75" header="0.3" footer="0.3"/>
  <pageSetup scale="79"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G2" workbookViewId="0">
      <selection activeCell="K8" sqref="K8"/>
    </sheetView>
  </sheetViews>
  <sheetFormatPr defaultRowHeight="15" x14ac:dyDescent="0.25"/>
  <cols>
    <col min="1" max="3" width="9.140625" style="7" hidden="1" customWidth="1"/>
    <col min="4" max="4" width="14.5703125" style="7" hidden="1" customWidth="1"/>
    <col min="5" max="5" width="15.85546875" style="7" hidden="1" customWidth="1"/>
    <col min="6" max="6" width="17.28515625" style="7" hidden="1" customWidth="1"/>
    <col min="7" max="7" width="9.85546875" style="7" bestFit="1" customWidth="1"/>
    <col min="8" max="8" width="21" style="8" customWidth="1"/>
    <col min="9" max="9" width="8.28515625" style="8" bestFit="1" customWidth="1"/>
    <col min="10" max="10" width="14.5703125" style="7" bestFit="1" customWidth="1"/>
    <col min="11" max="12" width="13.7109375" style="7" bestFit="1" customWidth="1"/>
    <col min="13" max="16" width="14.5703125" style="7" bestFit="1" customWidth="1"/>
    <col min="17" max="20" width="13.7109375" style="7" bestFit="1" customWidth="1"/>
    <col min="21" max="22" width="20.5703125" style="7" customWidth="1"/>
    <col min="23" max="23" width="17" style="7" bestFit="1" customWidth="1"/>
    <col min="24" max="24" width="9.42578125" style="7" customWidth="1"/>
    <col min="25" max="25" width="34.85546875" style="7" hidden="1" customWidth="1"/>
    <col min="26" max="26" width="9.140625" style="7" hidden="1" customWidth="1"/>
    <col min="27" max="16384" width="9.140625" style="7"/>
  </cols>
  <sheetData>
    <row r="1" spans="1:26" hidden="1" x14ac:dyDescent="0.25"/>
    <row r="2" spans="1:26" ht="20.25" x14ac:dyDescent="0.3">
      <c r="A2" s="1"/>
      <c r="B2" s="1"/>
      <c r="C2" s="1"/>
      <c r="D2" s="1"/>
      <c r="E2" s="1"/>
      <c r="F2" s="2"/>
      <c r="G2" s="117" t="s">
        <v>40</v>
      </c>
      <c r="H2" s="117"/>
      <c r="I2" s="117"/>
      <c r="J2" s="117"/>
      <c r="K2" s="117"/>
      <c r="L2" s="117"/>
      <c r="M2" s="117"/>
      <c r="N2" s="117"/>
      <c r="O2" s="117"/>
      <c r="P2" s="117"/>
      <c r="Q2" s="117"/>
      <c r="R2" s="117"/>
      <c r="S2" s="117"/>
      <c r="T2" s="117"/>
      <c r="U2" s="117"/>
      <c r="V2" s="117"/>
      <c r="W2" s="117"/>
      <c r="X2" s="117"/>
    </row>
    <row r="3" spans="1:26" ht="37.5" customHeight="1" x14ac:dyDescent="0.25">
      <c r="A3" s="1"/>
      <c r="B3" s="1"/>
      <c r="C3" s="1"/>
      <c r="D3" s="1"/>
      <c r="E3" s="1"/>
      <c r="F3" s="2"/>
      <c r="G3" s="134" t="s">
        <v>12</v>
      </c>
      <c r="H3" s="134"/>
      <c r="I3" s="134"/>
      <c r="J3" s="134"/>
      <c r="K3" s="134"/>
      <c r="L3" s="134"/>
      <c r="M3" s="134"/>
      <c r="N3" s="134"/>
      <c r="O3" s="134"/>
      <c r="P3" s="134"/>
      <c r="Q3" s="134"/>
      <c r="R3" s="134"/>
      <c r="S3" s="134"/>
      <c r="T3" s="134"/>
      <c r="U3" s="134"/>
      <c r="V3" s="134"/>
      <c r="W3" s="134"/>
      <c r="X3" s="134"/>
    </row>
    <row r="4" spans="1:26" ht="36" customHeight="1" x14ac:dyDescent="0.25">
      <c r="A4" s="22" t="s">
        <v>36</v>
      </c>
      <c r="B4" s="22" t="s">
        <v>36</v>
      </c>
      <c r="C4" s="22" t="s">
        <v>36</v>
      </c>
      <c r="D4" s="22" t="s">
        <v>36</v>
      </c>
      <c r="E4" s="22" t="s">
        <v>36</v>
      </c>
      <c r="F4" s="22" t="s">
        <v>36</v>
      </c>
      <c r="G4" s="122" t="s">
        <v>3</v>
      </c>
      <c r="H4" s="122" t="s">
        <v>4</v>
      </c>
      <c r="I4" s="122" t="s">
        <v>35</v>
      </c>
      <c r="J4" s="135" t="s">
        <v>0</v>
      </c>
      <c r="K4" s="137" t="s">
        <v>39</v>
      </c>
      <c r="L4" s="138"/>
      <c r="M4" s="138"/>
      <c r="N4" s="138"/>
      <c r="O4" s="138"/>
      <c r="P4" s="138"/>
      <c r="Q4" s="138"/>
      <c r="R4" s="138"/>
      <c r="S4" s="138"/>
      <c r="T4" s="139"/>
      <c r="U4" s="127" t="s">
        <v>13</v>
      </c>
      <c r="V4" s="128" t="s">
        <v>14</v>
      </c>
      <c r="W4" s="124" t="s">
        <v>17</v>
      </c>
      <c r="X4" s="4" t="s">
        <v>24</v>
      </c>
      <c r="Y4" s="21" t="s">
        <v>36</v>
      </c>
      <c r="Z4" s="21" t="s">
        <v>36</v>
      </c>
    </row>
    <row r="5" spans="1:26" ht="24" customHeight="1" x14ac:dyDescent="0.25">
      <c r="A5" s="118" t="s">
        <v>21</v>
      </c>
      <c r="B5" s="120" t="s">
        <v>22</v>
      </c>
      <c r="C5" s="120" t="s">
        <v>23</v>
      </c>
      <c r="D5" s="120" t="s">
        <v>24</v>
      </c>
      <c r="E5" s="120" t="s">
        <v>25</v>
      </c>
      <c r="F5" s="120" t="s">
        <v>26</v>
      </c>
      <c r="G5" s="123"/>
      <c r="H5" s="123"/>
      <c r="I5" s="123"/>
      <c r="J5" s="135"/>
      <c r="K5" s="127" t="s">
        <v>116</v>
      </c>
      <c r="L5" s="127" t="s">
        <v>117</v>
      </c>
      <c r="M5" s="127" t="s">
        <v>118</v>
      </c>
      <c r="N5" s="127" t="s">
        <v>119</v>
      </c>
      <c r="O5" s="127" t="s">
        <v>120</v>
      </c>
      <c r="P5" s="127" t="s">
        <v>121</v>
      </c>
      <c r="Q5" s="127" t="s">
        <v>122</v>
      </c>
      <c r="R5" s="127" t="s">
        <v>123</v>
      </c>
      <c r="S5" s="127" t="s">
        <v>124</v>
      </c>
      <c r="T5" s="127" t="s">
        <v>125</v>
      </c>
      <c r="U5" s="127"/>
      <c r="V5" s="129"/>
      <c r="W5" s="125"/>
      <c r="X5" s="23" t="s">
        <v>33</v>
      </c>
    </row>
    <row r="6" spans="1:26" ht="18.75" customHeight="1" x14ac:dyDescent="0.25">
      <c r="A6" s="119"/>
      <c r="B6" s="121"/>
      <c r="C6" s="121"/>
      <c r="D6" s="121"/>
      <c r="E6" s="121"/>
      <c r="F6" s="121"/>
      <c r="G6" s="123"/>
      <c r="H6" s="123"/>
      <c r="I6" s="136"/>
      <c r="J6" s="135"/>
      <c r="K6" s="127"/>
      <c r="L6" s="127"/>
      <c r="M6" s="127"/>
      <c r="N6" s="127"/>
      <c r="O6" s="127"/>
      <c r="P6" s="127"/>
      <c r="Q6" s="127"/>
      <c r="R6" s="127"/>
      <c r="S6" s="127"/>
      <c r="T6" s="127"/>
      <c r="U6" s="127"/>
      <c r="V6" s="130"/>
      <c r="W6" s="126"/>
      <c r="X6" s="4"/>
    </row>
    <row r="7" spans="1:26" ht="18" hidden="1" x14ac:dyDescent="0.25">
      <c r="A7" s="3" t="s">
        <v>27</v>
      </c>
      <c r="B7" s="3" t="s">
        <v>28</v>
      </c>
      <c r="C7" s="3" t="s">
        <v>29</v>
      </c>
      <c r="D7" s="3" t="s">
        <v>30</v>
      </c>
      <c r="E7" s="3" t="s">
        <v>31</v>
      </c>
      <c r="F7" s="3" t="s">
        <v>32</v>
      </c>
      <c r="G7" s="18" t="s">
        <v>50</v>
      </c>
      <c r="H7" s="19" t="s">
        <v>5</v>
      </c>
      <c r="I7" s="20" t="s">
        <v>38</v>
      </c>
      <c r="J7" s="19" t="s">
        <v>37</v>
      </c>
      <c r="K7" s="54" t="s">
        <v>102</v>
      </c>
      <c r="L7" s="54" t="s">
        <v>103</v>
      </c>
      <c r="M7" s="54" t="s">
        <v>104</v>
      </c>
      <c r="N7" s="54" t="s">
        <v>105</v>
      </c>
      <c r="O7" s="54" t="s">
        <v>106</v>
      </c>
      <c r="P7" s="54" t="s">
        <v>107</v>
      </c>
      <c r="Q7" s="54" t="s">
        <v>108</v>
      </c>
      <c r="R7" s="54" t="s">
        <v>109</v>
      </c>
      <c r="S7" s="54" t="s">
        <v>110</v>
      </c>
      <c r="T7" s="53" t="s">
        <v>111</v>
      </c>
      <c r="U7" s="9" t="s">
        <v>15</v>
      </c>
      <c r="V7" s="9" t="s">
        <v>16</v>
      </c>
      <c r="W7" s="10" t="s">
        <v>18</v>
      </c>
      <c r="X7" s="5" t="s">
        <v>34</v>
      </c>
    </row>
    <row r="8" spans="1:26" s="33" customFormat="1" ht="15.75" customHeight="1" x14ac:dyDescent="0.25">
      <c r="A8" s="28">
        <v>1</v>
      </c>
      <c r="B8" s="29"/>
      <c r="C8" s="29"/>
      <c r="D8" s="30">
        <f>IF($X8="Yes",1,0)</f>
        <v>0</v>
      </c>
      <c r="E8" s="29"/>
      <c r="F8" s="29"/>
      <c r="G8" s="89">
        <f>SchP_Part2A!$G$8</f>
        <v>2018</v>
      </c>
      <c r="H8" s="90" t="str">
        <f>IF(SchP_Part2A!H8="","",SchP_Part2A!H8)</f>
        <v/>
      </c>
      <c r="I8" s="91">
        <v>1</v>
      </c>
      <c r="J8" s="36" t="s">
        <v>1</v>
      </c>
      <c r="K8" s="60"/>
      <c r="L8" s="60"/>
      <c r="M8" s="57"/>
      <c r="N8" s="57"/>
      <c r="O8" s="57"/>
      <c r="P8" s="57"/>
      <c r="Q8" s="57"/>
      <c r="R8" s="57"/>
      <c r="S8" s="57"/>
      <c r="T8" s="57"/>
      <c r="U8" s="58"/>
      <c r="V8" s="58"/>
      <c r="W8" s="25" t="b">
        <f>IF((COUNTBLANK(K8:V8))=12,TRUE,IF((COUNTBLANK(K8:T8))=0,IF(COUNTBLANK(U8:V8)=0,TRUE,FALSE),FALSE))</f>
        <v>1</v>
      </c>
      <c r="X8" s="42" t="str">
        <f>IF($X$5="All 'Yes'","Yes","No")</f>
        <v>No</v>
      </c>
      <c r="Z8" s="34">
        <v>2021</v>
      </c>
    </row>
    <row r="9" spans="1:26" ht="15.75" customHeight="1" x14ac:dyDescent="0.25">
      <c r="A9" s="13">
        <v>2</v>
      </c>
      <c r="B9" s="12"/>
      <c r="C9" s="12"/>
      <c r="D9" s="6">
        <f>IF($X9="Yes",1,0)</f>
        <v>0</v>
      </c>
      <c r="E9" s="12"/>
      <c r="F9" s="12"/>
      <c r="G9" s="92">
        <f>$G$8</f>
        <v>2018</v>
      </c>
      <c r="H9" s="93" t="str">
        <f>$H$8</f>
        <v/>
      </c>
      <c r="I9" s="91">
        <v>2</v>
      </c>
      <c r="J9" s="36">
        <f>J10-1</f>
        <v>1999</v>
      </c>
      <c r="K9" s="60"/>
      <c r="L9" s="60"/>
      <c r="M9" s="57"/>
      <c r="N9" s="57"/>
      <c r="O9" s="57"/>
      <c r="P9" s="57"/>
      <c r="Q9" s="57"/>
      <c r="R9" s="57"/>
      <c r="S9" s="57"/>
      <c r="T9" s="57"/>
      <c r="U9" s="58"/>
      <c r="V9" s="58"/>
      <c r="W9" s="25" t="b">
        <f t="shared" ref="W9:W19" si="0">IF((COUNTBLANK(K9:V9))=12,TRUE,IF((COUNTBLANK(K9:T9))=0,IF(COUNTBLANK(U9:V9)=0,TRUE,FALSE),FALSE))</f>
        <v>1</v>
      </c>
      <c r="X9" s="42" t="str">
        <f t="shared" ref="X9:X29" si="1">IF($X$5="All 'Yes'","Yes","No")</f>
        <v>No</v>
      </c>
      <c r="Y9" s="33" t="s">
        <v>6</v>
      </c>
      <c r="Z9" s="24">
        <v>2020</v>
      </c>
    </row>
    <row r="10" spans="1:26" ht="15.75" customHeight="1" x14ac:dyDescent="0.25">
      <c r="A10" s="28">
        <v>3</v>
      </c>
      <c r="B10" s="12"/>
      <c r="C10" s="12"/>
      <c r="D10" s="6">
        <f>IF($X10="Yes",1,0)</f>
        <v>0</v>
      </c>
      <c r="E10" s="12"/>
      <c r="F10" s="12"/>
      <c r="G10" s="94">
        <f t="shared" ref="G10" si="2">$G$8</f>
        <v>2018</v>
      </c>
      <c r="H10" s="95" t="str">
        <f t="shared" ref="H10" si="3">$H$8</f>
        <v/>
      </c>
      <c r="I10" s="91">
        <v>3</v>
      </c>
      <c r="J10" s="36">
        <f t="shared" ref="J10:J27" si="4">J11-1</f>
        <v>2000</v>
      </c>
      <c r="K10" s="60"/>
      <c r="L10" s="60"/>
      <c r="M10" s="57"/>
      <c r="N10" s="57"/>
      <c r="O10" s="57"/>
      <c r="P10" s="57"/>
      <c r="Q10" s="57"/>
      <c r="R10" s="57"/>
      <c r="S10" s="57"/>
      <c r="T10" s="57"/>
      <c r="U10" s="58"/>
      <c r="V10" s="58"/>
      <c r="W10" s="25" t="b">
        <f t="shared" si="0"/>
        <v>1</v>
      </c>
      <c r="X10" s="42" t="str">
        <f t="shared" si="1"/>
        <v>No</v>
      </c>
      <c r="Y10" s="7" t="s">
        <v>7</v>
      </c>
      <c r="Z10" s="24">
        <v>2019</v>
      </c>
    </row>
    <row r="11" spans="1:26" ht="15.75" customHeight="1" x14ac:dyDescent="0.25">
      <c r="A11" s="13">
        <v>4</v>
      </c>
      <c r="B11" s="12"/>
      <c r="C11" s="12"/>
      <c r="D11" s="6">
        <f t="shared" ref="D11:D28" si="5">IF($X11="Yes",1,0)</f>
        <v>0</v>
      </c>
      <c r="E11" s="12"/>
      <c r="F11" s="12"/>
      <c r="G11" s="94">
        <f t="shared" ref="G11:G29" si="6">$G$8</f>
        <v>2018</v>
      </c>
      <c r="H11" s="95" t="str">
        <f t="shared" ref="H11:H29" si="7">$H$8</f>
        <v/>
      </c>
      <c r="I11" s="91">
        <v>4</v>
      </c>
      <c r="J11" s="36">
        <f t="shared" si="4"/>
        <v>2001</v>
      </c>
      <c r="K11" s="57"/>
      <c r="L11" s="57"/>
      <c r="M11" s="57"/>
      <c r="N11" s="57"/>
      <c r="O11" s="57"/>
      <c r="P11" s="57"/>
      <c r="Q11" s="57"/>
      <c r="R11" s="57"/>
      <c r="S11" s="57"/>
      <c r="T11" s="57"/>
      <c r="U11" s="58"/>
      <c r="V11" s="58"/>
      <c r="W11" s="25" t="b">
        <f t="shared" si="0"/>
        <v>1</v>
      </c>
      <c r="X11" s="42" t="str">
        <f t="shared" si="1"/>
        <v>No</v>
      </c>
      <c r="Y11" s="7" t="s">
        <v>8</v>
      </c>
      <c r="Z11" s="24">
        <v>2018</v>
      </c>
    </row>
    <row r="12" spans="1:26" ht="15.75" customHeight="1" x14ac:dyDescent="0.25">
      <c r="A12" s="28">
        <v>5</v>
      </c>
      <c r="B12" s="12"/>
      <c r="C12" s="12"/>
      <c r="D12" s="6">
        <f t="shared" si="5"/>
        <v>0</v>
      </c>
      <c r="E12" s="12"/>
      <c r="F12" s="12"/>
      <c r="G12" s="94">
        <f t="shared" si="6"/>
        <v>2018</v>
      </c>
      <c r="H12" s="95" t="str">
        <f t="shared" si="7"/>
        <v/>
      </c>
      <c r="I12" s="91">
        <v>5</v>
      </c>
      <c r="J12" s="36">
        <f t="shared" si="4"/>
        <v>2002</v>
      </c>
      <c r="K12" s="57"/>
      <c r="L12" s="57"/>
      <c r="M12" s="57"/>
      <c r="N12" s="57"/>
      <c r="O12" s="57"/>
      <c r="P12" s="57"/>
      <c r="Q12" s="57"/>
      <c r="R12" s="57"/>
      <c r="S12" s="57"/>
      <c r="T12" s="57"/>
      <c r="U12" s="58"/>
      <c r="V12" s="58"/>
      <c r="W12" s="25" t="b">
        <f t="shared" si="0"/>
        <v>1</v>
      </c>
      <c r="X12" s="42" t="str">
        <f t="shared" si="1"/>
        <v>No</v>
      </c>
      <c r="Y12" s="7" t="s">
        <v>9</v>
      </c>
      <c r="Z12" s="24">
        <v>2017</v>
      </c>
    </row>
    <row r="13" spans="1:26" ht="15.75" customHeight="1" x14ac:dyDescent="0.25">
      <c r="A13" s="13">
        <v>6</v>
      </c>
      <c r="B13" s="12"/>
      <c r="C13" s="12"/>
      <c r="D13" s="6">
        <f t="shared" si="5"/>
        <v>0</v>
      </c>
      <c r="E13" s="12"/>
      <c r="F13" s="12"/>
      <c r="G13" s="94">
        <f t="shared" si="6"/>
        <v>2018</v>
      </c>
      <c r="H13" s="95" t="str">
        <f t="shared" si="7"/>
        <v/>
      </c>
      <c r="I13" s="91">
        <v>6</v>
      </c>
      <c r="J13" s="36">
        <f t="shared" si="4"/>
        <v>2003</v>
      </c>
      <c r="K13" s="57"/>
      <c r="L13" s="57"/>
      <c r="M13" s="57"/>
      <c r="N13" s="57"/>
      <c r="O13" s="57"/>
      <c r="P13" s="57"/>
      <c r="Q13" s="57"/>
      <c r="R13" s="57"/>
      <c r="S13" s="57"/>
      <c r="T13" s="57"/>
      <c r="U13" s="58"/>
      <c r="V13" s="58"/>
      <c r="W13" s="25" t="b">
        <f t="shared" si="0"/>
        <v>1</v>
      </c>
      <c r="X13" s="42" t="str">
        <f t="shared" si="1"/>
        <v>No</v>
      </c>
      <c r="Y13" s="7" t="s">
        <v>10</v>
      </c>
      <c r="Z13" s="24">
        <v>2016</v>
      </c>
    </row>
    <row r="14" spans="1:26" ht="15.75" customHeight="1" x14ac:dyDescent="0.25">
      <c r="A14" s="28">
        <v>7</v>
      </c>
      <c r="B14" s="12"/>
      <c r="C14" s="12"/>
      <c r="D14" s="6">
        <f t="shared" si="5"/>
        <v>0</v>
      </c>
      <c r="E14" s="12"/>
      <c r="F14" s="12"/>
      <c r="G14" s="94">
        <f t="shared" si="6"/>
        <v>2018</v>
      </c>
      <c r="H14" s="95" t="str">
        <f t="shared" si="7"/>
        <v/>
      </c>
      <c r="I14" s="91">
        <v>7</v>
      </c>
      <c r="J14" s="36">
        <f t="shared" si="4"/>
        <v>2004</v>
      </c>
      <c r="K14" s="57"/>
      <c r="L14" s="57"/>
      <c r="M14" s="57"/>
      <c r="N14" s="57"/>
      <c r="O14" s="57"/>
      <c r="P14" s="57"/>
      <c r="Q14" s="57"/>
      <c r="R14" s="57"/>
      <c r="S14" s="57"/>
      <c r="T14" s="57"/>
      <c r="U14" s="58"/>
      <c r="V14" s="58"/>
      <c r="W14" s="25" t="b">
        <f t="shared" si="0"/>
        <v>1</v>
      </c>
      <c r="X14" s="42" t="str">
        <f t="shared" si="1"/>
        <v>No</v>
      </c>
      <c r="Y14" s="7" t="s">
        <v>11</v>
      </c>
      <c r="Z14" s="24">
        <v>2015</v>
      </c>
    </row>
    <row r="15" spans="1:26" ht="15.75" customHeight="1" x14ac:dyDescent="0.25">
      <c r="A15" s="13">
        <v>8</v>
      </c>
      <c r="B15" s="12"/>
      <c r="C15" s="12"/>
      <c r="D15" s="6">
        <f t="shared" si="5"/>
        <v>0</v>
      </c>
      <c r="E15" s="12"/>
      <c r="F15" s="12"/>
      <c r="G15" s="94">
        <f t="shared" si="6"/>
        <v>2018</v>
      </c>
      <c r="H15" s="95" t="str">
        <f t="shared" si="7"/>
        <v/>
      </c>
      <c r="I15" s="91">
        <v>8</v>
      </c>
      <c r="J15" s="36">
        <f t="shared" si="4"/>
        <v>2005</v>
      </c>
      <c r="K15" s="57"/>
      <c r="L15" s="57"/>
      <c r="M15" s="57"/>
      <c r="N15" s="57"/>
      <c r="O15" s="57"/>
      <c r="P15" s="57"/>
      <c r="Q15" s="57"/>
      <c r="R15" s="57"/>
      <c r="S15" s="57"/>
      <c r="T15" s="57"/>
      <c r="U15" s="58"/>
      <c r="V15" s="58"/>
      <c r="W15" s="25" t="b">
        <f t="shared" si="0"/>
        <v>1</v>
      </c>
      <c r="X15" s="42" t="str">
        <f t="shared" si="1"/>
        <v>No</v>
      </c>
      <c r="Z15" s="24">
        <v>2014</v>
      </c>
    </row>
    <row r="16" spans="1:26" ht="15.75" customHeight="1" x14ac:dyDescent="0.25">
      <c r="A16" s="28">
        <v>9</v>
      </c>
      <c r="B16" s="12"/>
      <c r="C16" s="12"/>
      <c r="D16" s="6">
        <f t="shared" si="5"/>
        <v>0</v>
      </c>
      <c r="E16" s="12"/>
      <c r="F16" s="12"/>
      <c r="G16" s="94">
        <f t="shared" si="6"/>
        <v>2018</v>
      </c>
      <c r="H16" s="95" t="str">
        <f t="shared" si="7"/>
        <v/>
      </c>
      <c r="I16" s="91">
        <v>9</v>
      </c>
      <c r="J16" s="36">
        <f t="shared" si="4"/>
        <v>2006</v>
      </c>
      <c r="K16" s="57"/>
      <c r="L16" s="57"/>
      <c r="M16" s="57"/>
      <c r="N16" s="57"/>
      <c r="O16" s="57"/>
      <c r="P16" s="57"/>
      <c r="Q16" s="57"/>
      <c r="R16" s="57"/>
      <c r="S16" s="57"/>
      <c r="T16" s="57"/>
      <c r="U16" s="58"/>
      <c r="V16" s="58"/>
      <c r="W16" s="25" t="b">
        <f t="shared" si="0"/>
        <v>1</v>
      </c>
      <c r="X16" s="42" t="str">
        <f t="shared" si="1"/>
        <v>No</v>
      </c>
      <c r="Z16" s="24">
        <v>2013</v>
      </c>
    </row>
    <row r="17" spans="1:26" ht="15.75" customHeight="1" x14ac:dyDescent="0.25">
      <c r="A17" s="13">
        <v>10</v>
      </c>
      <c r="B17" s="12"/>
      <c r="C17" s="12"/>
      <c r="D17" s="6">
        <f t="shared" si="5"/>
        <v>0</v>
      </c>
      <c r="E17" s="12"/>
      <c r="F17" s="12"/>
      <c r="G17" s="94">
        <f t="shared" si="6"/>
        <v>2018</v>
      </c>
      <c r="H17" s="95" t="str">
        <f t="shared" si="7"/>
        <v/>
      </c>
      <c r="I17" s="91">
        <v>10</v>
      </c>
      <c r="J17" s="36">
        <f t="shared" si="4"/>
        <v>2007</v>
      </c>
      <c r="K17" s="57"/>
      <c r="L17" s="57"/>
      <c r="M17" s="57"/>
      <c r="N17" s="57"/>
      <c r="O17" s="57"/>
      <c r="P17" s="57"/>
      <c r="Q17" s="57"/>
      <c r="R17" s="57"/>
      <c r="S17" s="57"/>
      <c r="T17" s="57"/>
      <c r="U17" s="58"/>
      <c r="V17" s="58"/>
      <c r="W17" s="25" t="b">
        <f t="shared" si="0"/>
        <v>1</v>
      </c>
      <c r="X17" s="42" t="str">
        <f t="shared" si="1"/>
        <v>No</v>
      </c>
      <c r="Z17" s="24">
        <v>2012</v>
      </c>
    </row>
    <row r="18" spans="1:26" ht="15.75" customHeight="1" x14ac:dyDescent="0.25">
      <c r="A18" s="28">
        <v>11</v>
      </c>
      <c r="B18" s="12"/>
      <c r="C18" s="12"/>
      <c r="D18" s="6">
        <f t="shared" si="5"/>
        <v>0</v>
      </c>
      <c r="E18" s="12"/>
      <c r="F18" s="12"/>
      <c r="G18" s="94">
        <f t="shared" si="6"/>
        <v>2018</v>
      </c>
      <c r="H18" s="95" t="str">
        <f>$H$8</f>
        <v/>
      </c>
      <c r="I18" s="91">
        <v>11</v>
      </c>
      <c r="J18" s="36">
        <f t="shared" si="4"/>
        <v>2008</v>
      </c>
      <c r="K18" s="57"/>
      <c r="L18" s="57"/>
      <c r="M18" s="57"/>
      <c r="N18" s="57"/>
      <c r="O18" s="57"/>
      <c r="P18" s="57"/>
      <c r="Q18" s="57"/>
      <c r="R18" s="57"/>
      <c r="S18" s="57"/>
      <c r="T18" s="57"/>
      <c r="U18" s="58"/>
      <c r="V18" s="58"/>
      <c r="W18" s="25" t="b">
        <f t="shared" si="0"/>
        <v>1</v>
      </c>
      <c r="X18" s="42" t="str">
        <f t="shared" si="1"/>
        <v>No</v>
      </c>
      <c r="Z18" s="24">
        <v>2011</v>
      </c>
    </row>
    <row r="19" spans="1:26" ht="15.75" customHeight="1" x14ac:dyDescent="0.25">
      <c r="A19" s="13">
        <v>12</v>
      </c>
      <c r="B19" s="12"/>
      <c r="C19" s="12"/>
      <c r="D19" s="6">
        <f t="shared" si="5"/>
        <v>0</v>
      </c>
      <c r="E19" s="12"/>
      <c r="F19" s="12"/>
      <c r="G19" s="94">
        <f t="shared" si="6"/>
        <v>2018</v>
      </c>
      <c r="H19" s="95" t="str">
        <f t="shared" si="7"/>
        <v/>
      </c>
      <c r="I19" s="91">
        <v>12</v>
      </c>
      <c r="J19" s="36">
        <f t="shared" si="4"/>
        <v>2009</v>
      </c>
      <c r="K19" s="57"/>
      <c r="L19" s="57"/>
      <c r="M19" s="57"/>
      <c r="N19" s="57"/>
      <c r="O19" s="57"/>
      <c r="P19" s="57"/>
      <c r="Q19" s="57"/>
      <c r="R19" s="57"/>
      <c r="S19" s="57"/>
      <c r="T19" s="57"/>
      <c r="U19" s="58"/>
      <c r="V19" s="58"/>
      <c r="W19" s="25" t="b">
        <f t="shared" si="0"/>
        <v>1</v>
      </c>
      <c r="X19" s="42" t="str">
        <f t="shared" si="1"/>
        <v>No</v>
      </c>
      <c r="Z19" s="24">
        <v>2010</v>
      </c>
    </row>
    <row r="20" spans="1:26" ht="15.75" customHeight="1" x14ac:dyDescent="0.25">
      <c r="A20" s="28">
        <v>13</v>
      </c>
      <c r="B20" s="12"/>
      <c r="C20" s="12"/>
      <c r="D20" s="6">
        <f t="shared" si="5"/>
        <v>0</v>
      </c>
      <c r="E20" s="12"/>
      <c r="F20" s="12"/>
      <c r="G20" s="94">
        <f>$G$8</f>
        <v>2018</v>
      </c>
      <c r="H20" s="95" t="str">
        <f t="shared" si="7"/>
        <v/>
      </c>
      <c r="I20" s="91">
        <v>13</v>
      </c>
      <c r="J20" s="36">
        <f t="shared" si="4"/>
        <v>2010</v>
      </c>
      <c r="K20" s="56"/>
      <c r="L20" s="60"/>
      <c r="M20" s="57"/>
      <c r="N20" s="57"/>
      <c r="O20" s="57"/>
      <c r="P20" s="57"/>
      <c r="Q20" s="57"/>
      <c r="R20" s="57"/>
      <c r="S20" s="57"/>
      <c r="T20" s="57"/>
      <c r="U20" s="58"/>
      <c r="V20" s="58"/>
      <c r="W20" s="25" t="b">
        <f>IF((COUNTBLANK(K20:V20))=12,TRUE,IF((COUNTBLANK(L20:T20))=0,IF(COUNTBLANK(U20:V20)=0,TRUE,FALSE),FALSE))</f>
        <v>1</v>
      </c>
      <c r="X20" s="42" t="str">
        <f t="shared" si="1"/>
        <v>No</v>
      </c>
    </row>
    <row r="21" spans="1:26" ht="15.75" customHeight="1" x14ac:dyDescent="0.25">
      <c r="A21" s="13">
        <v>14</v>
      </c>
      <c r="B21" s="12"/>
      <c r="C21" s="12"/>
      <c r="D21" s="6">
        <f t="shared" si="5"/>
        <v>0</v>
      </c>
      <c r="E21" s="12"/>
      <c r="F21" s="12"/>
      <c r="G21" s="94">
        <f t="shared" si="6"/>
        <v>2018</v>
      </c>
      <c r="H21" s="95" t="str">
        <f t="shared" si="7"/>
        <v/>
      </c>
      <c r="I21" s="91">
        <v>14</v>
      </c>
      <c r="J21" s="36">
        <f t="shared" si="4"/>
        <v>2011</v>
      </c>
      <c r="K21" s="56"/>
      <c r="L21" s="56"/>
      <c r="M21" s="57"/>
      <c r="N21" s="57"/>
      <c r="O21" s="57"/>
      <c r="P21" s="57"/>
      <c r="Q21" s="57"/>
      <c r="R21" s="57"/>
      <c r="S21" s="57"/>
      <c r="T21" s="57"/>
      <c r="U21" s="58"/>
      <c r="V21" s="58"/>
      <c r="W21" s="25" t="b">
        <f>IF((COUNTBLANK(K21:V21))=12,TRUE,IF((COUNTBLANK(M21:T21))=0,IF(COUNTBLANK(U21:V21)=0,TRUE,FALSE),FALSE))</f>
        <v>1</v>
      </c>
      <c r="X21" s="42" t="str">
        <f t="shared" si="1"/>
        <v>No</v>
      </c>
    </row>
    <row r="22" spans="1:26" ht="15.75" customHeight="1" x14ac:dyDescent="0.25">
      <c r="A22" s="28">
        <v>15</v>
      </c>
      <c r="B22" s="12"/>
      <c r="C22" s="12"/>
      <c r="D22" s="6">
        <f t="shared" si="5"/>
        <v>0</v>
      </c>
      <c r="E22" s="12"/>
      <c r="F22" s="12"/>
      <c r="G22" s="94">
        <f t="shared" si="6"/>
        <v>2018</v>
      </c>
      <c r="H22" s="95" t="str">
        <f t="shared" si="7"/>
        <v/>
      </c>
      <c r="I22" s="91">
        <v>15</v>
      </c>
      <c r="J22" s="36">
        <f t="shared" si="4"/>
        <v>2012</v>
      </c>
      <c r="K22" s="59"/>
      <c r="L22" s="56"/>
      <c r="M22" s="56"/>
      <c r="N22" s="60"/>
      <c r="O22" s="60"/>
      <c r="P22" s="60"/>
      <c r="Q22" s="57"/>
      <c r="R22" s="57"/>
      <c r="S22" s="57"/>
      <c r="T22" s="57"/>
      <c r="U22" s="58"/>
      <c r="V22" s="58"/>
      <c r="W22" s="25" t="b">
        <f>IF((COUNTBLANK(K22:V22))=12,TRUE,IF((COUNTBLANK(N22:T22))=0,IF(COUNTBLANK(U22:V22)=0,TRUE,FALSE),FALSE))</f>
        <v>1</v>
      </c>
      <c r="X22" s="42" t="str">
        <f t="shared" si="1"/>
        <v>No</v>
      </c>
    </row>
    <row r="23" spans="1:26" ht="15.75" customHeight="1" x14ac:dyDescent="0.25">
      <c r="A23" s="13">
        <v>16</v>
      </c>
      <c r="B23" s="12"/>
      <c r="C23" s="12"/>
      <c r="D23" s="6">
        <f t="shared" si="5"/>
        <v>0</v>
      </c>
      <c r="E23" s="12"/>
      <c r="F23" s="12"/>
      <c r="G23" s="94">
        <f t="shared" si="6"/>
        <v>2018</v>
      </c>
      <c r="H23" s="95" t="str">
        <f t="shared" si="7"/>
        <v/>
      </c>
      <c r="I23" s="91">
        <v>16</v>
      </c>
      <c r="J23" s="36">
        <f t="shared" si="4"/>
        <v>2013</v>
      </c>
      <c r="K23" s="59"/>
      <c r="L23" s="56"/>
      <c r="M23" s="56"/>
      <c r="N23" s="56"/>
      <c r="O23" s="57"/>
      <c r="P23" s="57"/>
      <c r="Q23" s="60"/>
      <c r="R23" s="60"/>
      <c r="S23" s="60"/>
      <c r="T23" s="60"/>
      <c r="U23" s="61"/>
      <c r="V23" s="58"/>
      <c r="W23" s="25" t="b">
        <f>IF((COUNTBLANK(K23:V23))=12,TRUE,IF((COUNTBLANK(O23:T23))=0,IF(COUNTBLANK(U23:V23)=0,TRUE,FALSE),FALSE))</f>
        <v>1</v>
      </c>
      <c r="X23" s="42" t="str">
        <f t="shared" si="1"/>
        <v>No</v>
      </c>
    </row>
    <row r="24" spans="1:26" ht="15.75" customHeight="1" x14ac:dyDescent="0.25">
      <c r="A24" s="28">
        <v>17</v>
      </c>
      <c r="B24" s="12"/>
      <c r="C24" s="12"/>
      <c r="D24" s="6">
        <f t="shared" si="5"/>
        <v>0</v>
      </c>
      <c r="E24" s="12"/>
      <c r="F24" s="12"/>
      <c r="G24" s="94">
        <f t="shared" si="6"/>
        <v>2018</v>
      </c>
      <c r="H24" s="95" t="str">
        <f t="shared" si="7"/>
        <v/>
      </c>
      <c r="I24" s="91">
        <v>17</v>
      </c>
      <c r="J24" s="36">
        <f t="shared" si="4"/>
        <v>2014</v>
      </c>
      <c r="K24" s="59"/>
      <c r="L24" s="56"/>
      <c r="M24" s="56"/>
      <c r="N24" s="56"/>
      <c r="O24" s="56"/>
      <c r="P24" s="57"/>
      <c r="Q24" s="57"/>
      <c r="R24" s="57"/>
      <c r="S24" s="57"/>
      <c r="T24" s="57"/>
      <c r="U24" s="58"/>
      <c r="V24" s="58"/>
      <c r="W24" s="25" t="b">
        <f>IF((COUNTBLANK(K24:V24))=12,TRUE,IF((COUNTBLANK(P24:T24))=0,IF(COUNTBLANK(U24:V24)=0,TRUE,FALSE),FALSE))</f>
        <v>1</v>
      </c>
      <c r="X24" s="42" t="str">
        <f t="shared" si="1"/>
        <v>No</v>
      </c>
    </row>
    <row r="25" spans="1:26" ht="15.75" customHeight="1" x14ac:dyDescent="0.25">
      <c r="A25" s="13">
        <v>18</v>
      </c>
      <c r="B25" s="12"/>
      <c r="C25" s="12"/>
      <c r="D25" s="6">
        <f t="shared" si="5"/>
        <v>0</v>
      </c>
      <c r="E25" s="12"/>
      <c r="F25" s="12"/>
      <c r="G25" s="94">
        <f t="shared" si="6"/>
        <v>2018</v>
      </c>
      <c r="H25" s="95" t="str">
        <f t="shared" si="7"/>
        <v/>
      </c>
      <c r="I25" s="91">
        <v>18</v>
      </c>
      <c r="J25" s="36">
        <f t="shared" si="4"/>
        <v>2015</v>
      </c>
      <c r="K25" s="59"/>
      <c r="L25" s="56"/>
      <c r="M25" s="56"/>
      <c r="N25" s="56"/>
      <c r="O25" s="56"/>
      <c r="P25" s="56"/>
      <c r="Q25" s="57"/>
      <c r="R25" s="57"/>
      <c r="S25" s="57"/>
      <c r="T25" s="57"/>
      <c r="U25" s="58"/>
      <c r="V25" s="58"/>
      <c r="W25" s="25" t="b">
        <f>IF((COUNTBLANK(K25:V25))=12,TRUE,IF((COUNTBLANK(Q25:T25))=0,IF(COUNTBLANK(U25:V25)=0,TRUE,FALSE),FALSE))</f>
        <v>1</v>
      </c>
      <c r="X25" s="42" t="str">
        <f t="shared" si="1"/>
        <v>No</v>
      </c>
    </row>
    <row r="26" spans="1:26" ht="15.75" customHeight="1" x14ac:dyDescent="0.25">
      <c r="A26" s="28">
        <v>19</v>
      </c>
      <c r="B26" s="12"/>
      <c r="C26" s="12"/>
      <c r="D26" s="6">
        <f t="shared" si="5"/>
        <v>0</v>
      </c>
      <c r="E26" s="12"/>
      <c r="F26" s="12"/>
      <c r="G26" s="94">
        <f t="shared" si="6"/>
        <v>2018</v>
      </c>
      <c r="H26" s="95" t="str">
        <f t="shared" si="7"/>
        <v/>
      </c>
      <c r="I26" s="91">
        <v>19</v>
      </c>
      <c r="J26" s="36">
        <f t="shared" si="4"/>
        <v>2016</v>
      </c>
      <c r="K26" s="59"/>
      <c r="L26" s="56"/>
      <c r="M26" s="56"/>
      <c r="N26" s="56"/>
      <c r="O26" s="56"/>
      <c r="P26" s="56"/>
      <c r="Q26" s="56"/>
      <c r="R26" s="57"/>
      <c r="S26" s="57"/>
      <c r="T26" s="57"/>
      <c r="U26" s="58"/>
      <c r="V26" s="58"/>
      <c r="W26" s="25" t="b">
        <f>IF((COUNTBLANK(K26:V26))=12,TRUE,IF((COUNTBLANK(R26:T26))=0,IF(COUNTBLANK(U26:V26)=0,TRUE,FALSE),FALSE))</f>
        <v>1</v>
      </c>
      <c r="X26" s="42" t="str">
        <f t="shared" si="1"/>
        <v>No</v>
      </c>
    </row>
    <row r="27" spans="1:26" ht="15.75" customHeight="1" x14ac:dyDescent="0.25">
      <c r="A27" s="13">
        <v>20</v>
      </c>
      <c r="B27" s="12"/>
      <c r="C27" s="12"/>
      <c r="D27" s="6">
        <f t="shared" si="5"/>
        <v>0</v>
      </c>
      <c r="E27" s="12"/>
      <c r="F27" s="12"/>
      <c r="G27" s="94">
        <f t="shared" si="6"/>
        <v>2018</v>
      </c>
      <c r="H27" s="95" t="str">
        <f t="shared" si="7"/>
        <v/>
      </c>
      <c r="I27" s="91">
        <v>20</v>
      </c>
      <c r="J27" s="36">
        <f t="shared" si="4"/>
        <v>2017</v>
      </c>
      <c r="K27" s="59"/>
      <c r="L27" s="56"/>
      <c r="M27" s="56"/>
      <c r="N27" s="56"/>
      <c r="O27" s="56"/>
      <c r="P27" s="56"/>
      <c r="Q27" s="56"/>
      <c r="R27" s="56"/>
      <c r="S27" s="57"/>
      <c r="T27" s="57"/>
      <c r="U27" s="58"/>
      <c r="V27" s="58"/>
      <c r="W27" s="25" t="b">
        <f>IF((COUNTBLANK(K27:V27))=12,TRUE,IF((COUNTBLANK(S27:T27))=0,IF(COUNTBLANK(U27:V27)=0,TRUE,FALSE),FALSE))</f>
        <v>1</v>
      </c>
      <c r="X27" s="42" t="str">
        <f t="shared" si="1"/>
        <v>No</v>
      </c>
    </row>
    <row r="28" spans="1:26" ht="15.75" customHeight="1" x14ac:dyDescent="0.25">
      <c r="A28" s="28">
        <v>21</v>
      </c>
      <c r="B28" s="12"/>
      <c r="C28" s="12"/>
      <c r="D28" s="6">
        <f t="shared" si="5"/>
        <v>0</v>
      </c>
      <c r="E28" s="12"/>
      <c r="F28" s="12"/>
      <c r="G28" s="94">
        <f t="shared" si="6"/>
        <v>2018</v>
      </c>
      <c r="H28" s="95" t="str">
        <f t="shared" si="7"/>
        <v/>
      </c>
      <c r="I28" s="91">
        <v>21</v>
      </c>
      <c r="J28" s="36">
        <f>$G$8</f>
        <v>2018</v>
      </c>
      <c r="K28" s="59"/>
      <c r="L28" s="56"/>
      <c r="M28" s="56"/>
      <c r="N28" s="56"/>
      <c r="O28" s="56"/>
      <c r="P28" s="56"/>
      <c r="Q28" s="56"/>
      <c r="R28" s="56"/>
      <c r="S28" s="56"/>
      <c r="T28" s="57"/>
      <c r="U28" s="58"/>
      <c r="V28" s="58"/>
      <c r="W28" s="25" t="b">
        <f>IF((COUNTBLANK(K28:V28))=12,TRUE,IF((COUNTBLANK(T28))=0,IF(COUNTBLANK(U28:V28)=0,TRUE,FALSE),FALSE))</f>
        <v>1</v>
      </c>
      <c r="X28" s="42" t="str">
        <f t="shared" si="1"/>
        <v>No</v>
      </c>
    </row>
    <row r="29" spans="1:26" ht="15.75" customHeight="1" x14ac:dyDescent="0.25">
      <c r="A29" s="13">
        <v>22</v>
      </c>
      <c r="B29" s="11"/>
      <c r="C29" s="11"/>
      <c r="D29" s="17">
        <f>IF($X29="Yes",1,0)</f>
        <v>0</v>
      </c>
      <c r="E29" s="11"/>
      <c r="F29" s="11"/>
      <c r="G29" s="96">
        <f t="shared" si="6"/>
        <v>2018</v>
      </c>
      <c r="H29" s="97" t="str">
        <f t="shared" si="7"/>
        <v/>
      </c>
      <c r="I29" s="91">
        <v>22</v>
      </c>
      <c r="J29" s="98" t="s">
        <v>2</v>
      </c>
      <c r="K29" s="99">
        <f t="shared" ref="K29:T29" si="8">SUM(K8:K28)</f>
        <v>0</v>
      </c>
      <c r="L29" s="99">
        <f t="shared" si="8"/>
        <v>0</v>
      </c>
      <c r="M29" s="99">
        <f t="shared" si="8"/>
        <v>0</v>
      </c>
      <c r="N29" s="99">
        <f t="shared" si="8"/>
        <v>0</v>
      </c>
      <c r="O29" s="99">
        <f t="shared" si="8"/>
        <v>0</v>
      </c>
      <c r="P29" s="99">
        <f t="shared" si="8"/>
        <v>0</v>
      </c>
      <c r="Q29" s="99">
        <f t="shared" si="8"/>
        <v>0</v>
      </c>
      <c r="R29" s="99">
        <f t="shared" si="8"/>
        <v>0</v>
      </c>
      <c r="S29" s="99">
        <f t="shared" si="8"/>
        <v>0</v>
      </c>
      <c r="T29" s="99">
        <f t="shared" si="8"/>
        <v>0</v>
      </c>
      <c r="U29" s="88">
        <f>SUM(U8:U28)</f>
        <v>0</v>
      </c>
      <c r="V29" s="88">
        <f>SUM(V8:V28)</f>
        <v>0</v>
      </c>
      <c r="W29" s="25" t="b">
        <f>IF(COUNTBLANK(H8),FALSE,TRUE)</f>
        <v>0</v>
      </c>
      <c r="X29" s="42" t="str">
        <f t="shared" si="1"/>
        <v>No</v>
      </c>
    </row>
    <row r="30" spans="1:26" x14ac:dyDescent="0.25">
      <c r="G30" s="16"/>
      <c r="J30" s="8"/>
    </row>
  </sheetData>
  <sheetProtection algorithmName="SHA-512" hashValue="vc+96ZDFuOrWtI2l0bezmF92wPOD7jG2oKSmc2wkrC3Ahb8JsPiJx8VNaTi74Did4oG1PGmGA7s9Tb+esQmTIw==" saltValue="iNS6U1dwFWXSO96OAaaXcg==" spinCount="100000" sheet="1" selectLockedCells="1"/>
  <mergeCells count="26">
    <mergeCell ref="Q5:Q6"/>
    <mergeCell ref="R5:R6"/>
    <mergeCell ref="S5:S6"/>
    <mergeCell ref="T5:T6"/>
    <mergeCell ref="F5:F6"/>
    <mergeCell ref="A5:A6"/>
    <mergeCell ref="B5:B6"/>
    <mergeCell ref="C5:C6"/>
    <mergeCell ref="D5:D6"/>
    <mergeCell ref="E5:E6"/>
    <mergeCell ref="K4:T4"/>
    <mergeCell ref="G2:X2"/>
    <mergeCell ref="G3:X3"/>
    <mergeCell ref="G4:G6"/>
    <mergeCell ref="H4:H6"/>
    <mergeCell ref="I4:I6"/>
    <mergeCell ref="J4:J6"/>
    <mergeCell ref="U4:U6"/>
    <mergeCell ref="V4:V6"/>
    <mergeCell ref="W4:W6"/>
    <mergeCell ref="L5:L6"/>
    <mergeCell ref="K5:K6"/>
    <mergeCell ref="M5:M6"/>
    <mergeCell ref="N5:N6"/>
    <mergeCell ref="O5:O6"/>
    <mergeCell ref="P5:P6"/>
  </mergeCells>
  <conditionalFormatting sqref="W29">
    <cfRule type="cellIs" dxfId="3" priority="9" operator="equal">
      <formula>TRUE</formula>
    </cfRule>
    <cfRule type="cellIs" dxfId="2" priority="10" stopIfTrue="1" operator="equal">
      <formula>FALSE</formula>
    </cfRule>
  </conditionalFormatting>
  <conditionalFormatting sqref="W8:W28">
    <cfRule type="cellIs" dxfId="1" priority="1" operator="equal">
      <formula>TRUE</formula>
    </cfRule>
    <cfRule type="cellIs" dxfId="0" priority="2" stopIfTrue="1" operator="equal">
      <formula>FALSE</formula>
    </cfRule>
  </conditionalFormatting>
  <dataValidations count="5">
    <dataValidation allowBlank="1" showInputMessage="1" showErrorMessage="1" error="Must be a whole number. " sqref="X4 X6"/>
    <dataValidation type="list" allowBlank="1" showInputMessage="1" showErrorMessage="1" sqref="X5">
      <formula1>"As Set, All 'Yes'"</formula1>
    </dataValidation>
    <dataValidation type="list" allowBlank="1" showInputMessage="1" showErrorMessage="1" sqref="G8">
      <formula1>$Z$8:$Z$19</formula1>
    </dataValidation>
    <dataValidation type="list" allowBlank="1" showInputMessage="1" showErrorMessage="1" error="Must be a whole number. " sqref="X8:X29">
      <formula1>"Yes, No"</formula1>
    </dataValidation>
    <dataValidation type="whole" allowBlank="1" showInputMessage="1" showErrorMessage="1" sqref="K8:V29">
      <formula1>-999999999</formula1>
      <formula2>999999999</formula2>
    </dataValidation>
  </dataValidations>
  <pageMargins left="0.5" right="0.4" top="0.75" bottom="0.75" header="0.3" footer="0.3"/>
  <pageSetup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Version</vt:lpstr>
      <vt:lpstr>Introduction</vt:lpstr>
      <vt:lpstr>SchP_Part2A</vt:lpstr>
      <vt:lpstr>SchP_Part2B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crawfordw</dc:creator>
  <cp:lastModifiedBy>Joseph, Jeffrey</cp:lastModifiedBy>
  <cp:lastPrinted>2017-01-18T12:07:37Z</cp:lastPrinted>
  <dcterms:created xsi:type="dcterms:W3CDTF">2016-10-10T18:47:00Z</dcterms:created>
  <dcterms:modified xsi:type="dcterms:W3CDTF">2019-04-23T15:49:55Z</dcterms:modified>
</cp:coreProperties>
</file>