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I:\legal\attys\Joseph\Data Call Matrix\"/>
    </mc:Choice>
  </mc:AlternateContent>
  <workbookProtection workbookPassword="C0A1" lockStructure="1"/>
  <bookViews>
    <workbookView xWindow="240" yWindow="60" windowWidth="15480" windowHeight="7860" tabRatio="632"/>
  </bookViews>
  <sheets>
    <sheet name="Version" sheetId="3" r:id="rId1"/>
    <sheet name="Instructions " sheetId="1" r:id="rId2"/>
    <sheet name="Report_Lines" sheetId="11" r:id="rId3"/>
    <sheet name="Exhibit_of_Premiums_and_Losses" sheetId="13" r:id="rId4"/>
    <sheet name="Schedule_1" sheetId="4" r:id="rId5"/>
    <sheet name="Schedule_2" sheetId="10" r:id="rId6"/>
    <sheet name="Schedule_3" sheetId="9" r:id="rId7"/>
    <sheet name="Schedule_4" sheetId="12" r:id="rId8"/>
  </sheets>
  <definedNames>
    <definedName name="_xlnm._FilterDatabase" localSheetId="6" hidden="1">Schedule_3!$A$1:$H$113</definedName>
    <definedName name="_xlnm.Print_Area" localSheetId="1">'Instructions '!$A$2:$G$107</definedName>
  </definedNames>
  <calcPr calcId="171027"/>
</workbook>
</file>

<file path=xl/calcChain.xml><?xml version="1.0" encoding="utf-8"?>
<calcChain xmlns="http://schemas.openxmlformats.org/spreadsheetml/2006/main">
  <c r="Q66" i="13" l="1"/>
  <c r="Q64" i="13"/>
  <c r="Q63" i="13"/>
  <c r="Q62" i="13"/>
  <c r="Q61" i="13"/>
  <c r="Q60" i="13"/>
  <c r="Q55" i="13"/>
  <c r="Q54" i="13"/>
  <c r="Q53" i="13"/>
  <c r="Q52" i="13"/>
  <c r="Q51" i="13"/>
  <c r="Q50" i="13"/>
  <c r="Q49" i="13"/>
  <c r="Q48" i="13"/>
  <c r="Q47" i="13"/>
  <c r="Q46" i="13"/>
  <c r="Q45" i="13"/>
  <c r="Q57" i="13"/>
  <c r="Q43" i="13"/>
  <c r="Q42" i="13"/>
  <c r="Q41" i="13"/>
  <c r="Q40" i="13"/>
  <c r="Q39" i="13"/>
  <c r="Q38" i="13"/>
  <c r="Q37" i="13"/>
  <c r="Q36" i="13"/>
  <c r="Q35" i="13"/>
  <c r="Q34" i="13"/>
  <c r="Q33" i="13"/>
  <c r="Q31" i="13"/>
  <c r="Q30" i="13"/>
  <c r="Q29" i="13"/>
  <c r="Q28" i="13"/>
  <c r="Q27" i="13"/>
  <c r="Q26" i="13"/>
  <c r="Q25" i="13"/>
  <c r="Q24" i="13"/>
  <c r="Q23" i="13"/>
  <c r="Q22" i="13"/>
  <c r="Q21" i="13"/>
  <c r="Q19" i="13"/>
  <c r="Q18" i="13"/>
  <c r="Q17" i="13"/>
  <c r="Q16" i="13"/>
  <c r="Q15" i="13"/>
  <c r="Q14" i="13"/>
  <c r="Q13" i="13"/>
  <c r="Q12" i="13"/>
  <c r="Q11" i="13"/>
  <c r="I13" i="10" l="1"/>
  <c r="I12" i="10"/>
  <c r="I11" i="10"/>
  <c r="I9" i="10"/>
  <c r="I10" i="10"/>
  <c r="H10" i="9"/>
  <c r="Q8" i="13"/>
  <c r="H108" i="9"/>
  <c r="H116" i="9"/>
  <c r="H14" i="10"/>
  <c r="G14" i="10"/>
  <c r="F14" i="10"/>
  <c r="E14" i="10"/>
  <c r="D14" i="10"/>
  <c r="C14" i="10"/>
  <c r="I16" i="4"/>
  <c r="I15" i="4"/>
  <c r="I14" i="4"/>
  <c r="I13" i="4"/>
  <c r="I12" i="4"/>
  <c r="E21" i="12"/>
  <c r="F21" i="12"/>
  <c r="D21" i="12"/>
  <c r="E15" i="12"/>
  <c r="F15" i="12"/>
  <c r="D15" i="12"/>
  <c r="E9" i="12"/>
  <c r="F9" i="12"/>
  <c r="D9" i="12"/>
  <c r="G87" i="9"/>
  <c r="E87" i="9"/>
  <c r="F87" i="9"/>
  <c r="D87" i="9"/>
  <c r="E81" i="9"/>
  <c r="F81" i="9"/>
  <c r="G81" i="9"/>
  <c r="D81" i="9"/>
  <c r="E75" i="9"/>
  <c r="F75" i="9"/>
  <c r="G75" i="9"/>
  <c r="D75" i="9"/>
  <c r="E69" i="9"/>
  <c r="F69" i="9"/>
  <c r="G69" i="9"/>
  <c r="D69" i="9"/>
  <c r="E63" i="9"/>
  <c r="F63" i="9"/>
  <c r="G63" i="9"/>
  <c r="D63" i="9"/>
  <c r="E57" i="9"/>
  <c r="F57" i="9"/>
  <c r="G57" i="9"/>
  <c r="D57" i="9"/>
  <c r="E51" i="9"/>
  <c r="F51" i="9"/>
  <c r="G51" i="9"/>
  <c r="D51" i="9"/>
  <c r="E45" i="9"/>
  <c r="F45" i="9"/>
  <c r="G45" i="9"/>
  <c r="D45" i="9"/>
  <c r="G39" i="9"/>
  <c r="E39" i="9"/>
  <c r="F39" i="9"/>
  <c r="D39" i="9"/>
  <c r="E33" i="9"/>
  <c r="F33" i="9"/>
  <c r="G33" i="9"/>
  <c r="D33" i="9"/>
  <c r="E27" i="9"/>
  <c r="F27" i="9"/>
  <c r="G27" i="9"/>
  <c r="D27" i="9"/>
  <c r="E21" i="9"/>
  <c r="F21" i="9"/>
  <c r="G21" i="9"/>
  <c r="D21" i="9"/>
  <c r="E15" i="9"/>
  <c r="F15" i="9"/>
  <c r="G15" i="9"/>
  <c r="D15" i="9"/>
  <c r="F9" i="9"/>
  <c r="E9" i="9"/>
  <c r="G9" i="9"/>
  <c r="D9" i="9"/>
  <c r="G26" i="12"/>
  <c r="G25" i="12"/>
  <c r="G24" i="12"/>
  <c r="G23" i="12"/>
  <c r="G22" i="12"/>
  <c r="G20" i="12"/>
  <c r="G19" i="12"/>
  <c r="G18" i="12"/>
  <c r="G17" i="12"/>
  <c r="G16" i="12"/>
  <c r="G14" i="12"/>
  <c r="G13" i="12"/>
  <c r="G12" i="12"/>
  <c r="G11" i="12"/>
  <c r="G10" i="12"/>
  <c r="H124" i="9"/>
  <c r="H123" i="9"/>
  <c r="H122" i="9"/>
  <c r="H121" i="9"/>
  <c r="H120" i="9"/>
  <c r="H119" i="9"/>
  <c r="H118" i="9"/>
  <c r="H117" i="9"/>
  <c r="H115" i="9"/>
  <c r="H114" i="9"/>
  <c r="H113" i="9"/>
  <c r="H112" i="9"/>
  <c r="H111" i="9"/>
  <c r="H110" i="9"/>
  <c r="H109" i="9"/>
  <c r="H107" i="9"/>
  <c r="H106" i="9"/>
  <c r="H105" i="9"/>
  <c r="H104" i="9"/>
  <c r="H103" i="9"/>
  <c r="H102" i="9"/>
  <c r="H101" i="9"/>
  <c r="H100" i="9"/>
  <c r="H99" i="9"/>
  <c r="H98" i="9"/>
  <c r="H97" i="9"/>
  <c r="H96" i="9"/>
  <c r="H95" i="9"/>
  <c r="H94" i="9"/>
  <c r="H92" i="9"/>
  <c r="H91" i="9"/>
  <c r="H90" i="9"/>
  <c r="H89" i="9"/>
  <c r="H88" i="9"/>
  <c r="H86" i="9"/>
  <c r="H85" i="9"/>
  <c r="H84" i="9"/>
  <c r="H83" i="9"/>
  <c r="H82" i="9"/>
  <c r="H80" i="9"/>
  <c r="H79" i="9"/>
  <c r="H78" i="9"/>
  <c r="H77" i="9"/>
  <c r="H76" i="9"/>
  <c r="H74" i="9"/>
  <c r="H73" i="9"/>
  <c r="H72" i="9"/>
  <c r="H71" i="9"/>
  <c r="H70" i="9"/>
  <c r="H68" i="9"/>
  <c r="H67" i="9"/>
  <c r="H66" i="9"/>
  <c r="H65" i="9"/>
  <c r="H64" i="9"/>
  <c r="H62" i="9"/>
  <c r="H61" i="9"/>
  <c r="H60" i="9"/>
  <c r="H59" i="9"/>
  <c r="H58" i="9"/>
  <c r="H56" i="9"/>
  <c r="H55" i="9"/>
  <c r="H54" i="9"/>
  <c r="H53" i="9"/>
  <c r="H52" i="9"/>
  <c r="H50" i="9"/>
  <c r="H49" i="9"/>
  <c r="H48" i="9"/>
  <c r="H47" i="9"/>
  <c r="H46" i="9"/>
  <c r="H44" i="9"/>
  <c r="H43" i="9"/>
  <c r="H42" i="9"/>
  <c r="H41" i="9"/>
  <c r="H40" i="9"/>
  <c r="H38" i="9"/>
  <c r="H37" i="9"/>
  <c r="H36" i="9"/>
  <c r="H35" i="9"/>
  <c r="H34" i="9"/>
  <c r="H32" i="9"/>
  <c r="H31" i="9"/>
  <c r="H30" i="9"/>
  <c r="H29" i="9"/>
  <c r="H28" i="9"/>
  <c r="H26" i="9"/>
  <c r="H25" i="9"/>
  <c r="H24" i="9"/>
  <c r="H23" i="9"/>
  <c r="H22" i="9"/>
  <c r="H20" i="9"/>
  <c r="H19" i="9"/>
  <c r="H18" i="9"/>
  <c r="H17" i="9"/>
  <c r="H16" i="9"/>
  <c r="H14" i="9"/>
  <c r="H13" i="9"/>
  <c r="H12" i="9"/>
  <c r="H11" i="9"/>
  <c r="Q58" i="13" l="1"/>
  <c r="Q56" i="13"/>
  <c r="Q44" i="13"/>
  <c r="Q65" i="13"/>
  <c r="Q32" i="13"/>
  <c r="Q59" i="13"/>
  <c r="Q20" i="13"/>
  <c r="Q9" i="13"/>
  <c r="Q10" i="13"/>
  <c r="A29" i="11"/>
  <c r="E29" i="11" s="1"/>
  <c r="A28" i="11"/>
  <c r="E28" i="11" s="1"/>
  <c r="A27" i="11"/>
  <c r="A26" i="11"/>
  <c r="A25" i="11"/>
  <c r="E25" i="11" s="1"/>
  <c r="A24" i="11"/>
  <c r="E24" i="11" s="1"/>
  <c r="A23" i="11"/>
  <c r="E23" i="11" s="1"/>
  <c r="A22" i="11"/>
  <c r="E22" i="11" s="1"/>
  <c r="A21" i="11"/>
  <c r="E21" i="11" s="1"/>
  <c r="A20" i="11"/>
  <c r="E20" i="11" s="1"/>
  <c r="A19" i="11"/>
  <c r="E19" i="11" s="1"/>
  <c r="A18" i="11"/>
  <c r="E18" i="11" s="1"/>
  <c r="A17" i="11"/>
  <c r="A16" i="11"/>
  <c r="E16" i="11" s="1"/>
  <c r="A15" i="11"/>
  <c r="E15" i="11" s="1"/>
  <c r="A14" i="11"/>
  <c r="E14" i="11" s="1"/>
  <c r="A13" i="11"/>
  <c r="E13" i="11" s="1"/>
  <c r="A12" i="11"/>
  <c r="E12" i="11" s="1"/>
  <c r="A11" i="11"/>
  <c r="E11" i="11" s="1"/>
  <c r="E10" i="11"/>
  <c r="A10" i="11"/>
  <c r="A9" i="11"/>
  <c r="E9" i="11" s="1"/>
  <c r="A8" i="11"/>
</calcChain>
</file>

<file path=xl/sharedStrings.xml><?xml version="1.0" encoding="utf-8"?>
<sst xmlns="http://schemas.openxmlformats.org/spreadsheetml/2006/main" count="739" uniqueCount="459">
  <si>
    <t>VERSION</t>
  </si>
  <si>
    <t xml:space="preserve">If you need any assistance during the filing process, </t>
  </si>
  <si>
    <t>please contact the Office at</t>
  </si>
  <si>
    <t>Required Data Field Complete?</t>
  </si>
  <si>
    <t>RowValidation</t>
  </si>
  <si>
    <t>Alabama</t>
  </si>
  <si>
    <t>Alaska</t>
  </si>
  <si>
    <t>American Samoa</t>
  </si>
  <si>
    <t>Arizona</t>
  </si>
  <si>
    <t>Arkansas</t>
  </si>
  <si>
    <t>California</t>
  </si>
  <si>
    <t>Colorado</t>
  </si>
  <si>
    <t>Connecticut</t>
  </si>
  <si>
    <t>Delaware</t>
  </si>
  <si>
    <t>District of Columbia</t>
  </si>
  <si>
    <t>Florida</t>
  </si>
  <si>
    <t>Georgia</t>
  </si>
  <si>
    <t>Guam</t>
  </si>
  <si>
    <t>Hawaii</t>
  </si>
  <si>
    <t>Illinois</t>
  </si>
  <si>
    <t>Indiana</t>
  </si>
  <si>
    <t>Kansas</t>
  </si>
  <si>
    <t>Kentucky</t>
  </si>
  <si>
    <t>Louisiana</t>
  </si>
  <si>
    <t>Maine</t>
  </si>
  <si>
    <t>Marshall Islands</t>
  </si>
  <si>
    <t xml:space="preserve">VALIDATION CHECKS </t>
  </si>
  <si>
    <t>N/A</t>
  </si>
  <si>
    <t>Line_No</t>
  </si>
  <si>
    <t>Florida Office of Insurance Regulation</t>
  </si>
  <si>
    <t>If you have any questions during your submission process, please contact</t>
  </si>
  <si>
    <t>electronic data collection forms.</t>
  </si>
  <si>
    <t>INSTRUCTIONS</t>
  </si>
  <si>
    <t>$0 - $100,000</t>
  </si>
  <si>
    <t>$100,001 - $1,000,000</t>
  </si>
  <si>
    <t>$1,000,001 - $5,000,000</t>
  </si>
  <si>
    <t>$5,000,001 - $10,000,000</t>
  </si>
  <si>
    <t>$10,000,001 - Unlimited</t>
  </si>
  <si>
    <t>Total_Prem</t>
  </si>
  <si>
    <t>Construction Loan Policies (Policy Limits)</t>
  </si>
  <si>
    <t>Reissue Owners' Policies (Policy Limits)</t>
  </si>
  <si>
    <t>Line No.</t>
  </si>
  <si>
    <t>Line Description</t>
  </si>
  <si>
    <t>General Comments</t>
  </si>
  <si>
    <t>Line_Nbr</t>
  </si>
  <si>
    <t>Responder_Type</t>
  </si>
  <si>
    <t>Line_Dsc</t>
  </si>
  <si>
    <t>Spec_Comments</t>
  </si>
  <si>
    <t>Responses</t>
  </si>
  <si>
    <t>Response</t>
  </si>
  <si>
    <t>Report Lines:  By-Line Responses
THIS IS REQUIRED INFORMATION that is to be provided each time the data template is submitted to the
Office of Insurance Regulation.</t>
  </si>
  <si>
    <t xml:space="preserve">Operations and Investment Exhibit (Statement of Income)
</t>
  </si>
  <si>
    <t xml:space="preserve">Operations and Investment Exhibit, Part 1A (Summary of Title Insurance premiums Written and Related Revenues)
</t>
  </si>
  <si>
    <t xml:space="preserve">Operations and Investment Exhibit, Part 1B (Premium Earned Exhibit)
</t>
  </si>
  <si>
    <t xml:space="preserve">Operations and Investment Exhibit, Part 2A (Losses Paid and Reserved)
</t>
  </si>
  <si>
    <t xml:space="preserve">Operations and Investment Exhibit, Part 2B (Unpaid Losses and Loss Adjustment Expenses) 
</t>
  </si>
  <si>
    <t xml:space="preserve">Operations and Investment Exhibit, Part 3 (Expenses)
</t>
  </si>
  <si>
    <t>Operations and Investment Exhibit, Part 4 (Net Operating Gain/Loss Exhibit)</t>
  </si>
  <si>
    <t xml:space="preserve">Exhibit of Premiums and Losses
</t>
  </si>
  <si>
    <t>Exhibit of Premiums and Losses Continued</t>
  </si>
  <si>
    <t xml:space="preserve">Schedule F, Part 1 (Assumed Reinsurance as of December 31, Current Year)
</t>
  </si>
  <si>
    <t xml:space="preserve">Schedule H, Part 1, (Showing All Title Plants Owned in Florida at December 31 of Current Year and Basis of Valuation)
</t>
  </si>
  <si>
    <t xml:space="preserve">Schedule H, Part 2, (Showing All Title Plants Acquired in Florida During the Year)
</t>
  </si>
  <si>
    <t xml:space="preserve">Schedule H, Part 3, (Showing All Title Plants Sold or Otherwise Disposed of in Florida During the Year)
</t>
  </si>
  <si>
    <t xml:space="preserve">Schedule H--Verification Between Years
</t>
  </si>
  <si>
    <t xml:space="preserve">Schedule H, Part 4 (Showing Total Title Assets Held Directly or by Subsidiaries)
</t>
  </si>
  <si>
    <t xml:space="preserve">Schedule P
</t>
  </si>
  <si>
    <t>Schedule P Continued</t>
  </si>
  <si>
    <t xml:space="preserve">Schedule P Interrogatories
</t>
  </si>
  <si>
    <t xml:space="preserve">Supplemental Schedule of Business Written by Agency
</t>
  </si>
  <si>
    <t>Underwriter</t>
  </si>
  <si>
    <t>Schedule H - Verification Between Years</t>
  </si>
  <si>
    <t>Schedule P</t>
  </si>
  <si>
    <t>Schedule P Interrogatories</t>
  </si>
  <si>
    <t>Supplemental Schedule of Business Written by Agency</t>
  </si>
  <si>
    <t xml:space="preserve">Use actual Florida data for Operating Income and Expenses. Otherwise use Florida data where possible and allocate national data based on the methods used in the ALTA Uniform Financial Reporting Plan, indicating which choice is used in all cases.
</t>
  </si>
  <si>
    <t>Use actual Florida data.</t>
  </si>
  <si>
    <t xml:space="preserve">Use actual Florida data. Where data are determinable only on a national basis (such as Directors' Fees, national officers' expenses, and national taxes, etc.) allocate to Florida based on the methods used in the ALTA Uniform Financial Reporting Plan.
</t>
  </si>
  <si>
    <t xml:space="preserve">Please answer questions regarding policies issued in Florida.
</t>
  </si>
  <si>
    <t xml:space="preserve">Schedule F, Part 2 (Ceded Reinsurance as of December 31, Current Year)
</t>
  </si>
  <si>
    <t>Schedule H, Part 2
(Showing all Title Plants Acquired in Florida During the Year)</t>
  </si>
  <si>
    <t>Schedule H, Part 1 
(Showing all Title Plants Owned in Florida at December 31 of Current Year and Basis of Valuation)</t>
  </si>
  <si>
    <t>Schedule H, Part 3 
(Showing all Title Plants Sold or Otherwise Disposed of in Florida During the Year)</t>
  </si>
  <si>
    <t>Schedule H, Part 4 
(Showing Total Title Assets Held Directly or by Subsidiaries)</t>
  </si>
  <si>
    <t>Schedule F, Part 2 
(Ceded Reinsurance as of December 31, Current Year)</t>
  </si>
  <si>
    <t>Schedule F, Part 1 
(Assumed Reinsurance as of December 31, Current Year)</t>
  </si>
  <si>
    <t>Exhibit of Premiums and Losses</t>
  </si>
  <si>
    <t>Operations and Investment Exhibit, Part 3 (Expenses)</t>
  </si>
  <si>
    <t>Operations and Investment Income (Statement of Income)</t>
  </si>
  <si>
    <t>Operations and Investment Exhibit, Part 1A (Title Insurance Premiums Written and Related Revenues)</t>
  </si>
  <si>
    <t>Operations and Investment Exhibit, Part 1B (Premium Earned Exhibit)</t>
  </si>
  <si>
    <t>Operations and Investment Exhibit, Part 2A (Losses Paid and Reserved)</t>
  </si>
  <si>
    <t>Operations and Investment Exhibit, Part 2B (Unpaid Losses and Loss Adjustment Expenses)</t>
  </si>
  <si>
    <t>Policy Limits</t>
  </si>
  <si>
    <t>Direct Premium</t>
  </si>
  <si>
    <t>Simultaneous Issue Loan Policies</t>
  </si>
  <si>
    <t>See NAIC Statement</t>
  </si>
  <si>
    <t xml:space="preserve">Columns 5 through 11 of the Exhibit shall be completed in their entirety for each type of policy, as well as for Defalcation and Other CPL Losses.
Column 12  shall be added to record the amount of Butler Rebates returned on underwriter direct business for each type of policy.
Defalcation Losses (losses due to escrow shortages only) and Other CPL losses  should  be shown on separate reports, even though they might be included in policy type losses. If a Defalcation Loss or CPL Loss is also shown as a policy loss, so indicate to avoid counting the loss twice.
</t>
  </si>
  <si>
    <t xml:space="preserve">Defalcation Losses (Defined as losses due to escrow shortages only.) and Other CPL Losses  should  be shown on separate reports, even though they might be included in policy type losses. If a Defalcation Loss or CPL Loss is also shown as a policy loss, so indicate to avoid counting the loss twice.
</t>
  </si>
  <si>
    <t>Defalc_Loss</t>
  </si>
  <si>
    <t>Other_Loss</t>
  </si>
  <si>
    <t>HIDDEN COLUMN</t>
  </si>
  <si>
    <t>Required Data Fields Complete?</t>
  </si>
  <si>
    <t>Dir_Prem</t>
  </si>
  <si>
    <t>X_0_25_Prem</t>
  </si>
  <si>
    <t>X_101_300_Prem</t>
  </si>
  <si>
    <t>X_301_500_Prem</t>
  </si>
  <si>
    <t>X_500_Plus_Prem</t>
  </si>
  <si>
    <t>X_26_100_Prem</t>
  </si>
  <si>
    <t>Validation Checks</t>
  </si>
  <si>
    <t>UCC Personal Property Policies Mortgage Securitizations (Policy Limits)</t>
  </si>
  <si>
    <t>UCC Personal Property Policies Mezzanine Financing (Policy Limits)</t>
  </si>
  <si>
    <t>UCC Personal Property Policies All Other Purposes -- Specify (Policy Limits)</t>
  </si>
  <si>
    <t>Basic Information on UCC Policies
by Limit of Liability Range</t>
  </si>
  <si>
    <t>Policy Annual Count</t>
  </si>
  <si>
    <t>Total Annual Premium</t>
  </si>
  <si>
    <t>Total Annual Losses</t>
  </si>
  <si>
    <t>Total_Losses</t>
  </si>
  <si>
    <t>Policy_Ds</t>
  </si>
  <si>
    <t>Policy_Ct</t>
  </si>
  <si>
    <t>Basic Information 
on Types of Policies and Endorsements by Limit of Liability Range -- Residential and Non-Residential Property</t>
  </si>
  <si>
    <t>Residential</t>
  </si>
  <si>
    <t>Non-Residential</t>
  </si>
  <si>
    <t>Policy_Ct_Res</t>
  </si>
  <si>
    <t>Policy_Ct_NonRes</t>
  </si>
  <si>
    <t>Tot_Prem_Res</t>
  </si>
  <si>
    <t>Tot_Prem_NonRes</t>
  </si>
  <si>
    <t xml:space="preserve">Leasehold Policies (Policy Limits) </t>
  </si>
  <si>
    <t>Reissue Loan Policies -- Refinance (Policy Limits)</t>
  </si>
  <si>
    <t>Reissue Loan Policies -- Non-Refinance (Policy Limits)</t>
  </si>
  <si>
    <t>Reissue Leasehold Policies (Policy Limits )</t>
  </si>
  <si>
    <t>Substitution Loan Policies 3 Years &amp; Less @ 30% (Policy Limits)</t>
  </si>
  <si>
    <t>Substitution Loan Policies 4 - 5 years @ 50% (Policy Limits)</t>
  </si>
  <si>
    <t>Substitution Loan Policies 5 - 10 years @ 60% (Policy Limits)</t>
  </si>
  <si>
    <t>New Home Discount Owners' Policies (Policy Limits)</t>
  </si>
  <si>
    <t>New Home Discount Loan Policies (Policy Limits)</t>
  </si>
  <si>
    <t>Mortgage Priority Guaranty Policies (Policy Limits)</t>
  </si>
  <si>
    <t>Other Forms (No Policy Limits)</t>
  </si>
  <si>
    <t>ALTA Form 2</t>
  </si>
  <si>
    <t>Florida ALTA Form 4.1</t>
  </si>
  <si>
    <t>Florida ALTA Form 5.1</t>
  </si>
  <si>
    <t>ALTA Form 6</t>
  </si>
  <si>
    <t>ALTA Form 6.2</t>
  </si>
  <si>
    <t>ALTA Form 7</t>
  </si>
  <si>
    <t>Florida ALTA Form 8.1</t>
  </si>
  <si>
    <t>Florida ALTA Form 9</t>
  </si>
  <si>
    <t>Florida ALTA Form 9.2</t>
  </si>
  <si>
    <t>Florida ALTA Form 9.3</t>
  </si>
  <si>
    <t>Florida ALTA Form 9.5</t>
  </si>
  <si>
    <t>ALTA Form 10</t>
  </si>
  <si>
    <t>ALTA Form 11</t>
  </si>
  <si>
    <t>Florida ALTA Form 12</t>
  </si>
  <si>
    <t>FAC 69O-186.005(6)(b) Revolving Credit Endorsement</t>
  </si>
  <si>
    <t>FAC 69O-186.005(8)(b) Navigational Servitude Endorsement</t>
  </si>
  <si>
    <t>FAC 69O-186.005(8)(c) Shared Appreciation Endorsement</t>
  </si>
  <si>
    <t>FAC 69O-186.005(8)(e) Option Endorsement</t>
  </si>
  <si>
    <t>FAC 69O-186.005(8)(f) Change in Partners Endorsement</t>
  </si>
  <si>
    <t>FAC 69O-186.005(8)(g) Contingency Endorsement</t>
  </si>
  <si>
    <t>FAC 69O-186.005(8)(h) Survey Endorsement</t>
  </si>
  <si>
    <t>FAC 69O-186.005(8)(i) Construction Loan Update Endorsement</t>
  </si>
  <si>
    <t>FAC 69O-186.005(8)(j) Foreign Currency Endorsement</t>
  </si>
  <si>
    <t>FAC 69O-186.005(8)(k) Assignment Endorsement</t>
  </si>
  <si>
    <t>FAC 69O-186.005(8)(l) Balloon Mortgage Endorsement</t>
  </si>
  <si>
    <t>For Policies, Please Show Amounts for Each Liability Range with Totals Shown in the Policy Description Line.</t>
  </si>
  <si>
    <t>THIS IS REQUIRED INFORMATION that is to be Provided Each Time the Title Insurance Data Template</t>
  </si>
  <si>
    <t>Is submitted to the Office of Insurance Regulation.</t>
  </si>
  <si>
    <t>Policy/Endorsement
Annual Count</t>
  </si>
  <si>
    <t>For Policies, Please Show Amounts for Each Liability Range with Totals Shown in the Policy Description Line.
No Liability Ranges Are Required for Endorsements.</t>
  </si>
  <si>
    <t>Policy_Owner_NonRes</t>
  </si>
  <si>
    <t>Policy_Owner_Res</t>
  </si>
  <si>
    <t>Schedule 1</t>
  </si>
  <si>
    <r>
      <rPr>
        <b/>
        <sz val="18"/>
        <color theme="0"/>
        <rFont val="Trebuchet MS"/>
        <family val="2"/>
      </rPr>
      <t xml:space="preserve">Premium Table
</t>
    </r>
    <r>
      <rPr>
        <b/>
        <sz val="11"/>
        <color theme="0"/>
        <rFont val="Trebuchet MS"/>
        <family val="2"/>
      </rPr>
      <t>(Refer to Instructions Above)</t>
    </r>
  </si>
  <si>
    <t>TitleUnderwritersReporting@floir.com</t>
  </si>
  <si>
    <t>Schedule 2</t>
  </si>
  <si>
    <t>Number of
Transactions
@ $25 Minimum
Premium</t>
  </si>
  <si>
    <t>Number of
Transactions 
@ $26 - $100
Premium</t>
  </si>
  <si>
    <t>Number of
Transactions 
@ $101 - $300
Premium</t>
  </si>
  <si>
    <t>Number of
Transactions 
@ $301 - $500
Premium</t>
  </si>
  <si>
    <t>Number of
Transactions 
over $500
Premium</t>
  </si>
  <si>
    <t>Residential
Owners' Policy</t>
  </si>
  <si>
    <t>Non-Residential
Owners' Policy</t>
  </si>
  <si>
    <t>Residential
Loan Policy</t>
  </si>
  <si>
    <t>Non-Residential
Loan Policy</t>
  </si>
  <si>
    <t>Defalcation
Losses</t>
  </si>
  <si>
    <t>Other Closing
Protection
Letters Losses</t>
  </si>
  <si>
    <t>Schedule 3</t>
  </si>
  <si>
    <t>Substitution Loan Policies 3 - 4 Years @ 40% (Policy Limits)</t>
  </si>
  <si>
    <t>Schedule 4</t>
  </si>
  <si>
    <t>Resid_Loan_Pol</t>
  </si>
  <si>
    <t>Nonresid_Loan_Pol</t>
  </si>
  <si>
    <t>Use for Schedule of Premium and Losses and Schedule P</t>
  </si>
  <si>
    <t>First "FALSE" was changed to "TRUE" when it was determined no data was to be entered on this tab</t>
  </si>
  <si>
    <t>DATA IS NOT TO BE ENTERED ON THIS TAB - Use as a guide for information required by the Report_Lines tab (Lines 8 and 16)</t>
  </si>
  <si>
    <t>TOTALS</t>
  </si>
  <si>
    <t>Junior Loan Policies (Policy Limits)</t>
  </si>
  <si>
    <t>Defalcation Losses (Defined as losses due to escrow shortages only.) and Other CPL Losses should  be shown on separate reports, even though they might be included in policy type losses. If a Defalcation Loss or CPL Loss is also shown as a policy loss, so indicate to avoid counting the loss twice.</t>
  </si>
  <si>
    <t>FAC 69O-186.005(8)(d) Additional Interest Endorsement</t>
  </si>
  <si>
    <t>ALTA Form 13</t>
  </si>
  <si>
    <t>Pursuant to Section 624.307 and 627.782 Florida Statutes, and Section 69O-186.014, F.A.C.</t>
  </si>
  <si>
    <t>ALTA Form 13.1</t>
  </si>
  <si>
    <t>ALTA Form 14</t>
  </si>
  <si>
    <t>ALTA Form 14.2</t>
  </si>
  <si>
    <t>ALTA Form 14.3</t>
  </si>
  <si>
    <r>
      <t xml:space="preserve">This exhibit shall be repeated for Owners and Loan policies only (Include Defalcation Losses and  Other Closing Protection Letter (CPL) Losses as separate categories for losses only) as listed in Schedule 1 in lieu of using Rate Codes.  The data on the Exhibit of Premium and Losses shall </t>
    </r>
    <r>
      <rPr>
        <b/>
        <i/>
        <sz val="10"/>
        <rFont val="Calibri"/>
        <family val="2"/>
      </rPr>
      <t>not</t>
    </r>
    <r>
      <rPr>
        <b/>
        <sz val="10"/>
        <rFont val="Calibri"/>
        <family val="2"/>
      </rPr>
      <t xml:space="preserve"> be shown for separate liability ranges nor shall it be split between residential and non-residential. Thus, four iterations of the Exhibit of Premiums and Losses will be required (1. Owners policy; 2. Loan policy; 3. Defalcation Losses; and 4. Other CPL Losses).  
The information shown on the Exhibit of Premiums and Losses shall be aggregated into two separate categories that include all variations of the Owners and Loan policies and their endorsements. Leasehold policies shall be considered Owners policies.  
Simultaneous Issue Loan and Owners policy data shall be listed in separate schedules in aggregates for either Owners or Loan policies.  Report Premium, Policy Limits, and Losses into the aggregates as follows:
1. Report Owners Policy Limits and Full Premiums into Owners policies' aggregate.
2. Report Loan Policy Actual Simultaneous Premiums charged but not Limits into Loan policies' aggregate.
3. Report Owners and Loan Policy Losses separately into the aggregates for each type of policy.
Simultaneous Issue Loan and Owners policies shall be counted as one Owners policy for unit counts.</t>
    </r>
  </si>
  <si>
    <r>
      <t xml:space="preserve">Use actual Florida data for Schedule P Reports.
The following Schedule P Reports shall be completed:
1. Part 1--Summary
2. Part 2A--Policy Year Paid Loss and ALAE
3. Part 2B--Policy Year Loss and ALAE and Case Basis Reserves
No other Schedule P Report need be shown for Florida data.
Repeat the Schedule P, Part 1--Summary for Owners and Loan policies (and for Defalcation and CPL Losses), including the liability ranges shown in Schedule 1, for residential and non-residential properties. Thus, 30 iterations of the Schedule P, Part 1--Summary will be required.
Repeat Schedule P, Parts 2A and 2B  for Owners and Loan policies (and for Defalcation and CPL Losses), </t>
    </r>
    <r>
      <rPr>
        <b/>
        <i/>
        <sz val="10"/>
        <rFont val="Calibri"/>
        <family val="2"/>
      </rPr>
      <t>NOT</t>
    </r>
    <r>
      <rPr>
        <b/>
        <sz val="10"/>
        <rFont val="Calibri"/>
        <family val="2"/>
      </rPr>
      <t xml:space="preserve"> including the liability ranges shown in Schedule 1, for residential and non-residential properties. Thus, 6 iterations of the Schedule P, Parts 2A and 2B will be required.
Residential and Non-Residential shall be distinguished as defined in the Instructions for the NAIC Form 9.
The information shown on the Schedule P Reports shall be aggregated to include all variations of the Owners and Loan policies and their endorsements. Leasehold policies shall be considered Owners policies. </t>
    </r>
  </si>
  <si>
    <t>Simultaneous Issue Loan and Owners policy data shall be listed in separate schedules in aggregates for either Owners or Loan policies.  Report Premium, Policy Limits, and Losses into the aggregates as follows:
1. Report Owners Policy Limits and Full Premiums into Owners policies' aggregate.
2. Report Loan Policy Actual Simo Premiums charged but not Limits into Loan policies' aggregate.
3. Report Owners and Loan Policy Losses separately into the aggregates for each type of policy.
Simultaneous Issue Loan and Owners policies shall be counted as one Owners policy for unit counts.
Unallocated loss expense allocated to Florida  shall be based on the methods used in the ALTA Uniform Financial Reporting Plan.
Unallocated loss expense should be allocated among policy types (and Defalcation and CPL Losses) in Florida based on the ratio of the aggregate losses generated by each policy type (and Defalcation and CPL Losses) to total aggregate losses generated in in Florida for those policy types (and Defalcation and CPL Losses).</t>
  </si>
  <si>
    <t>The information shown on the Exhibit of Premiums and Losses and the Schedule P Reports shall be aggregated into two separate categories that include all variations of the Owners and Loan policies and their endorsements. Leasehold policies shall be considered Owners policies.
Simultaneous Issue Loan and Owners policy data shall be listed in separate schedules in aggregates for either Owners or Loan policies.  Report Premium, Policy Limits, and Losses into the aggregates as follows:
1. Report Owners Policy Limits and Full Premiums into Owners policies' aggregate.
2. Report Loan Policy Actual Simultaneous Premiums charged but not Limits into Loan policies' aggregate.
3. Report Owners and Loan Policy Losses separately into the aggregates for each type of policy.
Simultaneous Issue Loan and Owners policies shall be counted as one Owners policy for unit counts.</t>
  </si>
  <si>
    <t>THIS IS REQUIRED INFORMATION that is to be Provided Each Time the Title Insurance Data Template is submitted to the Office of Insurance Regulation.</t>
  </si>
  <si>
    <t>Row Description</t>
  </si>
  <si>
    <t xml:space="preserve">Number of Policies Issued During the Year </t>
  </si>
  <si>
    <t>Direct Amount of Insurance Written in Millions ($000,000 Omitted)</t>
  </si>
  <si>
    <t xml:space="preserve">Direct Premiums Written </t>
  </si>
  <si>
    <t xml:space="preserve">Other Income on Policies Issued for the Type of Business </t>
  </si>
  <si>
    <t xml:space="preserve">Amounts Paid to or Retained by Title Agents </t>
  </si>
  <si>
    <t>Taxes Licenses and Fees Incurred</t>
  </si>
  <si>
    <t xml:space="preserve">Direct Premiums Earned </t>
  </si>
  <si>
    <t xml:space="preserve">Direct Losses Paid </t>
  </si>
  <si>
    <t xml:space="preserve">Direct Allocated Loss Adjustment Expenses Paid </t>
  </si>
  <si>
    <t>Direct Losses and Allocated Loss Adjustment Expenses Incurred</t>
  </si>
  <si>
    <t>Direct Known Claim Reserve</t>
  </si>
  <si>
    <t>Butler Rebates</t>
  </si>
  <si>
    <t>Dir_Amt_Ins_Wrt</t>
  </si>
  <si>
    <t xml:space="preserve">Owners Policy </t>
  </si>
  <si>
    <t>Residential policies issued directly</t>
  </si>
  <si>
    <t>Non-residential policies issued directly</t>
  </si>
  <si>
    <t>Subtotal policies issued directly</t>
  </si>
  <si>
    <t>Residential policies issued by non-affiliated agents</t>
  </si>
  <si>
    <t>Non-residential policies issued by non-affiliated agents</t>
  </si>
  <si>
    <t>Subtotal policies issued by non-affiliated agents</t>
  </si>
  <si>
    <t>Residential policies issued by affiliated agents</t>
  </si>
  <si>
    <t>Non-residential policies issued by affiliated agents</t>
  </si>
  <si>
    <t>Subtotal policies issued by affiliated agents</t>
  </si>
  <si>
    <t>All other</t>
  </si>
  <si>
    <t xml:space="preserve">Loan Policy </t>
  </si>
  <si>
    <t xml:space="preserve">Defalcation Losses </t>
  </si>
  <si>
    <t xml:space="preserve">Other Closing Protection Letter (CPL) Losses </t>
  </si>
  <si>
    <t>Total</t>
  </si>
  <si>
    <t>Subtotal for Owners Policy</t>
  </si>
  <si>
    <t>COLUMN 1</t>
  </si>
  <si>
    <t>COLUMN 2</t>
  </si>
  <si>
    <t>COLUMN 3</t>
  </si>
  <si>
    <t>COLUMN 4</t>
  </si>
  <si>
    <t>COLUMN 5</t>
  </si>
  <si>
    <t>COLUMN 6</t>
  </si>
  <si>
    <t>COLUMN 7</t>
  </si>
  <si>
    <t>COLUMN 8</t>
  </si>
  <si>
    <t>COLUMN 9</t>
  </si>
  <si>
    <t>COLUMN 10</t>
  </si>
  <si>
    <t>COLUMN 11</t>
  </si>
  <si>
    <t>COLUMN 12</t>
  </si>
  <si>
    <t>Subtotal for Loan Policy</t>
  </si>
  <si>
    <t>Subtotal for Defalcation Loss</t>
  </si>
  <si>
    <t>Subtotal for Other Closing Protection Letter Losses</t>
  </si>
  <si>
    <t>Simultaneous Only - Owners Policy</t>
  </si>
  <si>
    <t>Simultaneous Only - Loan Policy</t>
  </si>
  <si>
    <t>Totals by Column (from Above)</t>
  </si>
  <si>
    <t>Dir_Known_Clm_Res</t>
  </si>
  <si>
    <t>Dir_Alloc_Loss_Pd</t>
  </si>
  <si>
    <t>Dir_Alloc_Loss_Pd_Incur</t>
  </si>
  <si>
    <t>Dir_Loss_Pd</t>
  </si>
  <si>
    <t>Dir_Prem_Earned</t>
  </si>
  <si>
    <t>Tax_Lic_Fees_Incur</t>
  </si>
  <si>
    <t>Amt_Pd_Retained_Agt</t>
  </si>
  <si>
    <t>Oth_Income_Pol_Issued</t>
  </si>
  <si>
    <t>Dir_Prem_Wrt</t>
  </si>
  <si>
    <t>Nbr_Pol_Issued</t>
  </si>
  <si>
    <t>Line_DS</t>
  </si>
  <si>
    <t>LineNo</t>
  </si>
  <si>
    <t>Seq_Nbr</t>
  </si>
  <si>
    <t>1.10</t>
  </si>
  <si>
    <t>2.10</t>
  </si>
  <si>
    <t>3.10</t>
  </si>
  <si>
    <t>4.10</t>
  </si>
  <si>
    <t>5</t>
  </si>
  <si>
    <t>6.01</t>
  </si>
  <si>
    <t>6.02</t>
  </si>
  <si>
    <t>6.03</t>
  </si>
  <si>
    <t>6.04</t>
  </si>
  <si>
    <t>6.05</t>
  </si>
  <si>
    <t>7</t>
  </si>
  <si>
    <t>Butler_Rebates</t>
  </si>
  <si>
    <t>Pol_Limits</t>
  </si>
  <si>
    <t>For what year are you submitting?</t>
  </si>
  <si>
    <t>FORM</t>
  </si>
  <si>
    <t>OIR-DO-2115 (1/14)</t>
  </si>
  <si>
    <t>The Florida Office of Insurance Regulation (Office) is conducting its first annual Title Insurance Underwriters Data Call pursuant to Sections 624.307 and 627.782, F.S. and Sec 69O-186.014, F.A.C.</t>
  </si>
  <si>
    <t>The Data Collection and Analysis Modules (DCAM) application is required to be used to submit your data.  Locate DCAM at the following web address:</t>
  </si>
  <si>
    <r>
      <rPr>
        <sz val="14"/>
        <color theme="1"/>
        <rFont val="Calibri"/>
        <family val="2"/>
      </rPr>
      <t>●</t>
    </r>
    <r>
      <rPr>
        <sz val="14"/>
        <color theme="1"/>
        <rFont val="Times New Roman"/>
        <family val="1"/>
      </rPr>
      <t xml:space="preserve">          The data template, which must be downloaded from within DCAM, completed in your office, and then uploaded in Excel format.  Either Excel 2003 (.xls) or Excel 2007 (.xlsx) will be accepted.  </t>
    </r>
  </si>
  <si>
    <t>Please note: Additional underlying documentation shall be made available upon request of the Office.</t>
  </si>
  <si>
    <t>OVERVIEW PROCESS:</t>
  </si>
  <si>
    <t>&gt;  Select the option "Create a Filing"</t>
  </si>
  <si>
    <t>&gt;  Select the DATA option.  There is not a NO DATA option because all required filers were chosen for this data call.</t>
  </si>
  <si>
    <t>&gt;  Complete the filing then go back to the workbench.  View the components by clicking on the work file number, which shows in blue type.</t>
  </si>
  <si>
    <t>&gt;  Select components by clicking directly on the component name.</t>
  </si>
  <si>
    <t>&gt;  The data template is a required component of this filing. Click on the data template name then download to a local drive (separate screen).</t>
  </si>
  <si>
    <t>&gt;  When completed with all TRUE validation values, upload that template from this same component screen.</t>
  </si>
  <si>
    <t>&gt;  Make corrections to your data template if you receive validation errors after uploading your template.</t>
  </si>
  <si>
    <t>&gt;  Do not upload documents to the "Response for Request for Clarification" component; this is for later use should questions arise about your submission.</t>
  </si>
  <si>
    <t>&gt;  When you have loaded the filing components submit your filing by clicking on the SUBMIT button in the pink box (scroll up if you don't see it).</t>
  </si>
  <si>
    <t>If you have any questions regarding this filing process, please contact the Market Data Collections Unit at 850-413-3147 or via email:</t>
  </si>
  <si>
    <t>Your prompt cooperation in this effort will be greatly appreciated.</t>
  </si>
  <si>
    <t>Data call related specifically to Annual Reporting by Underwriters of Title Insurance</t>
  </si>
  <si>
    <t>The insurer's submission is to be submitted on an individual company basis.</t>
  </si>
  <si>
    <t xml:space="preserve">The full template contains eight tabs:  </t>
  </si>
  <si>
    <t>(3)      Report_Lines – Summary of required financial information (national and Florida-only) for the last ten years uploaded to the Financial Documents component; no data is entered on this tab</t>
  </si>
  <si>
    <t>(8)      Schedule 4 – UCC Personal Property Policy Information</t>
  </si>
  <si>
    <t>(4)      Exhibit of Premiums and Losses – includes Calendary Year designation and eleven NAIC columns plus Butler Rebate column</t>
  </si>
  <si>
    <t>(5)      Schedule 1 – Types of policies and policy limits; not data is entered on this tab</t>
  </si>
  <si>
    <t>(6)      Schedule 2 –  Simultaneous Issue Loan Policy Information</t>
  </si>
  <si>
    <t>(2)      Instructions –  data template must be downloaded from DCAM for the purpose of reporting information</t>
  </si>
  <si>
    <t>(1)      Version – includes OIR contact information and reporting date reminder</t>
  </si>
  <si>
    <t>(7)      Schedule 3 – Additional Policy Types Information</t>
  </si>
  <si>
    <t>http://www.floir.com/siteDocuments/CertificationNotarizedAffidavitTITLE.pdf</t>
  </si>
  <si>
    <t>●          Your company’s submission must contain a Notarized Affidavit, signed by a company officer, stating the information provided is accurate, to the best of their knowledge.  A sample copy is available</t>
  </si>
  <si>
    <t xml:space="preserve">             on the OIR website at:</t>
  </si>
  <si>
    <t>●          Include a cover letter if you choose.  This is an optional component for the filing.</t>
  </si>
  <si>
    <r>
      <rPr>
        <sz val="14"/>
        <color theme="1"/>
        <rFont val="Calibri"/>
        <family val="2"/>
      </rPr>
      <t>●</t>
    </r>
    <r>
      <rPr>
        <sz val="14"/>
        <color theme="1"/>
        <rFont val="Times New Roman"/>
        <family val="1"/>
      </rPr>
      <t>          Include any additional and optional information that is deemed important to the overall submission.  These optional items may be uploaded as PDF documents under the "Other Information/Documents"</t>
    </r>
  </si>
  <si>
    <t xml:space="preserve">            component.</t>
  </si>
  <si>
    <t>●          The "Response to Request for Clarification" component should be used only as a response area after submission; upload documents to this component should the Office request additional information to</t>
  </si>
  <si>
    <t xml:space="preserve">            complete your filing.  </t>
  </si>
  <si>
    <t>&gt;  Choose "Company" and the correct company for which you are creating the filing (you must do this for each company you represent).</t>
  </si>
  <si>
    <t>&gt;  Select the menu option for the Module and Event questions (Select "Title Insurance Data Call for Underwriters” options)</t>
  </si>
  <si>
    <t xml:space="preserve">    Make sure to report your NAIC code and/or Florida company code.</t>
  </si>
  <si>
    <t xml:space="preserve">    columns appear under the “Required Data Fields Complete?” headings.  Any FALSE indicate that some data may not be correctly entered and the template will not be accepted.  Contact the Market Data Collections </t>
  </si>
  <si>
    <t xml:space="preserve">    Unit (see below) if you need assistance. </t>
  </si>
  <si>
    <t>&gt;  If you are unable to supply the information required in a particular row of the data template, please explain your reason as "Additional Information" and upload the explanation, along with supporting documentation,</t>
  </si>
  <si>
    <t xml:space="preserve">     as a PDF in the "Other Information/Documents" component.  Any supplemental or optional documents may also be uploaded there.</t>
  </si>
  <si>
    <r>
      <t xml:space="preserve">&gt;  Your submission is considered filed </t>
    </r>
    <r>
      <rPr>
        <i/>
        <sz val="14"/>
        <color theme="1"/>
        <rFont val="Times New Roman"/>
        <family val="1"/>
      </rPr>
      <t>only after</t>
    </r>
    <r>
      <rPr>
        <sz val="14"/>
        <color theme="1"/>
        <rFont val="Times New Roman"/>
        <family val="1"/>
      </rPr>
      <t xml:space="preserve"> you receive an email receipt showing your file log number.  This file log number IS NOT the same as the work file number on your workbench.  If, after an hour or two,</t>
    </r>
  </si>
  <si>
    <t xml:space="preserve">     your filing is still on your workbench, then the filing was not accepted. Determine your error and re-submit the filing; if assistance is needed use the contact information above to reach the Market Data Collections Unit.</t>
  </si>
  <si>
    <t>&gt;  If you have not used DCAM before, you must first create an account and subscribe to a company(ies) using the provided instructions (see user's guide above).u can request another copy from the email address at</t>
  </si>
  <si>
    <t xml:space="preserve">    the bottom of this notice.</t>
  </si>
  <si>
    <t xml:space="preserve">&gt;  Complete a certification with the year, approving company officer name, and company officer title.  Upload it directly as a PDF document or scan and upload it to the Filing Certification Component.  You must
    complete a separate certification for each year that each template and set of financial documents is filed in this data call.  Here is the certification form: </t>
  </si>
  <si>
    <t>https://irfs.fldfs.com/</t>
  </si>
  <si>
    <r>
      <rPr>
        <sz val="14"/>
        <color theme="1"/>
        <rFont val="Calibri"/>
        <family val="2"/>
      </rPr>
      <t>●</t>
    </r>
    <r>
      <rPr>
        <sz val="14"/>
        <color theme="1"/>
        <rFont val="Times New Roman"/>
        <family val="1"/>
      </rPr>
      <t xml:space="preserve">          Upload financial information into the Financial Documents component.  This should include all Florida financial information as described in the Report_Lines tab of the Title </t>
    </r>
  </si>
  <si>
    <t xml:space="preserve">            Underwriters Data Call data template (see above).  The Florida financial data is collected in various components within this filing. </t>
  </si>
  <si>
    <t xml:space="preserve">The steps for setting up an account in IRFS, electronically subscribing to your agency, and creating a filing are described below. </t>
  </si>
  <si>
    <t>&gt;   Enter IRFS using the link:</t>
  </si>
  <si>
    <t xml:space="preserve">     financial data are available upon request.</t>
  </si>
  <si>
    <t>2</t>
  </si>
  <si>
    <t>3</t>
  </si>
  <si>
    <t>4</t>
  </si>
  <si>
    <t>5.1</t>
  </si>
  <si>
    <t>6</t>
  </si>
  <si>
    <t>7.1</t>
  </si>
  <si>
    <t>Seq_Num</t>
  </si>
  <si>
    <t>1A</t>
  </si>
  <si>
    <t>1B</t>
  </si>
  <si>
    <t>1C</t>
  </si>
  <si>
    <t>1D</t>
  </si>
  <si>
    <t>1E</t>
  </si>
  <si>
    <t>2A</t>
  </si>
  <si>
    <t>2B</t>
  </si>
  <si>
    <t>2C</t>
  </si>
  <si>
    <t>2D</t>
  </si>
  <si>
    <t>2E</t>
  </si>
  <si>
    <t>3A</t>
  </si>
  <si>
    <t>3B</t>
  </si>
  <si>
    <t>3C</t>
  </si>
  <si>
    <t>3D</t>
  </si>
  <si>
    <t>3E</t>
  </si>
  <si>
    <t>4A</t>
  </si>
  <si>
    <t>4B</t>
  </si>
  <si>
    <t>4C</t>
  </si>
  <si>
    <t>4D</t>
  </si>
  <si>
    <t>4E</t>
  </si>
  <si>
    <t>5A</t>
  </si>
  <si>
    <t>5B</t>
  </si>
  <si>
    <t>5C</t>
  </si>
  <si>
    <t>5D</t>
  </si>
  <si>
    <t>6A</t>
  </si>
  <si>
    <t>6B</t>
  </si>
  <si>
    <t>6C</t>
  </si>
  <si>
    <t>6E</t>
  </si>
  <si>
    <t>5E</t>
  </si>
  <si>
    <t>6D</t>
  </si>
  <si>
    <t>7A</t>
  </si>
  <si>
    <t>7B</t>
  </si>
  <si>
    <t>7C</t>
  </si>
  <si>
    <t>7D</t>
  </si>
  <si>
    <t>7E</t>
  </si>
  <si>
    <t>8A</t>
  </si>
  <si>
    <t>8B</t>
  </si>
  <si>
    <t>8C</t>
  </si>
  <si>
    <t>8D</t>
  </si>
  <si>
    <t>8E</t>
  </si>
  <si>
    <t>9A</t>
  </si>
  <si>
    <t>9B</t>
  </si>
  <si>
    <t>9C</t>
  </si>
  <si>
    <t>9D</t>
  </si>
  <si>
    <t>9E</t>
  </si>
  <si>
    <t>10A</t>
  </si>
  <si>
    <t>10B</t>
  </si>
  <si>
    <t>10C</t>
  </si>
  <si>
    <t>10D</t>
  </si>
  <si>
    <t>10E</t>
  </si>
  <si>
    <t>11A</t>
  </si>
  <si>
    <t>11B</t>
  </si>
  <si>
    <t>11C</t>
  </si>
  <si>
    <t>11D</t>
  </si>
  <si>
    <t>11E</t>
  </si>
  <si>
    <t>12A</t>
  </si>
  <si>
    <t>12B</t>
  </si>
  <si>
    <t>12C</t>
  </si>
  <si>
    <t>12D</t>
  </si>
  <si>
    <t>12E</t>
  </si>
  <si>
    <t>13B</t>
  </si>
  <si>
    <t>13C</t>
  </si>
  <si>
    <t>13D</t>
  </si>
  <si>
    <t>13E</t>
  </si>
  <si>
    <t>14A</t>
  </si>
  <si>
    <t>14B</t>
  </si>
  <si>
    <t>14C</t>
  </si>
  <si>
    <t>14D</t>
  </si>
  <si>
    <t>14E</t>
  </si>
  <si>
    <t>15A2</t>
  </si>
  <si>
    <t>15A4.1</t>
  </si>
  <si>
    <t>15A15.1</t>
  </si>
  <si>
    <t>15A6</t>
  </si>
  <si>
    <t>15A6.2</t>
  </si>
  <si>
    <t>15A7</t>
  </si>
  <si>
    <t>15A8.1</t>
  </si>
  <si>
    <t>15A9</t>
  </si>
  <si>
    <t>15A9.2</t>
  </si>
  <si>
    <t>15A9.3</t>
  </si>
  <si>
    <t>15A9.15</t>
  </si>
  <si>
    <t>15A10</t>
  </si>
  <si>
    <t>15A11</t>
  </si>
  <si>
    <t>15A12</t>
  </si>
  <si>
    <t>15A13</t>
  </si>
  <si>
    <t>15A13.1</t>
  </si>
  <si>
    <t>15A14</t>
  </si>
  <si>
    <t>15A14.2</t>
  </si>
  <si>
    <t>15A14.3</t>
  </si>
  <si>
    <t>16A</t>
  </si>
  <si>
    <t>16B</t>
  </si>
  <si>
    <t>16C</t>
  </si>
  <si>
    <t>16D</t>
  </si>
  <si>
    <t>16E</t>
  </si>
  <si>
    <t>16F</t>
  </si>
  <si>
    <t>16G</t>
  </si>
  <si>
    <t>16H</t>
  </si>
  <si>
    <t>16I</t>
  </si>
  <si>
    <t>16J</t>
  </si>
  <si>
    <t>16K</t>
  </si>
  <si>
    <t>16L</t>
  </si>
  <si>
    <t>13A</t>
  </si>
  <si>
    <t xml:space="preserve">Line Number </t>
  </si>
  <si>
    <t>19.01.A</t>
  </si>
  <si>
    <t>2019 Title Underwriters Data Call</t>
  </si>
  <si>
    <t xml:space="preserve">Every title underwriter that held a Florida license during 2018 is asked to file these </t>
  </si>
  <si>
    <r>
      <t xml:space="preserve">     </t>
    </r>
    <r>
      <rPr>
        <b/>
        <i/>
        <u/>
        <sz val="16"/>
        <color indexed="9"/>
        <rFont val="Trebuchet MS"/>
        <family val="2"/>
      </rPr>
      <t>Due Date May 31, 2019</t>
    </r>
  </si>
  <si>
    <t>2019 Title Insurance Underwriters Data Call</t>
  </si>
  <si>
    <t>Your submission is due to the Office no later than 11:59PM ET on  May 31, 2019.</t>
  </si>
  <si>
    <t>The required reporting template will be available within IRFS on January 1, 2019.   These are the items that will be required in your company's submission:</t>
  </si>
  <si>
    <t xml:space="preserve">&gt;  Select the Period associated with this exam (The title is "2019 Title Insurance Underwriter Data Call").  If this does not appear please notify the Office at the email address above or by calling 850-413-3147. </t>
  </si>
  <si>
    <t xml:space="preserve">&gt;  Complete the template according to instructions below for CY2018, then save under your CY2018 template.  The Calendar Year is selected at the top of the Exhibit of Premiums and Losses.  Note that validation </t>
  </si>
  <si>
    <t xml:space="preserve">&gt;  Upload the required financial documents (described in the Report_Lines tab) for CY2018.  Continue to load each document in the same component until all are uploaded.  NOTE:  forms for submitting previous year </t>
  </si>
  <si>
    <t xml:space="preserve">For both the national and Florida statistics, please provide data for the current year (2018) and the nine prior years (if required). When the data requested was not recorded as requested in the prior years, please provide the data for the current year only.
When prior years' data involve merged or acquired companies, show those companies' data separately for the years prior to the merger or acquisition.
When national data must be allocated to Florida, base the allocation on the methods used in the American Land Title Association (ALTA) Uniform Financial Reporting Plan
</t>
  </si>
  <si>
    <t>CY2018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</si>
</sst>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quot;$&quot;#,##0"/>
    <numFmt numFmtId="165" formatCode="0_);[Red]\(0\)"/>
  </numFmts>
  <fonts count="11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1"/>
      <color theme="1"/>
      <name val="Calibri"/>
      <family val="2"/>
      <scheme val="minor"/>
    </font>
    <font>
      <sz val="10"/>
      <name val="Trebuchet MS"/>
      <family val="2"/>
    </font>
    <font>
      <sz val="12"/>
      <color theme="1"/>
      <name val="Arial"/>
      <family val="2"/>
    </font>
    <font>
      <sz val="10"/>
      <name val="Arial"/>
      <family val="2"/>
    </font>
    <font>
      <u/>
      <sz val="10"/>
      <color indexed="12"/>
      <name val="Trebuchet MS"/>
      <family val="2"/>
    </font>
    <font>
      <b/>
      <sz val="12"/>
      <color indexed="9"/>
      <name val="Trebuchet MS"/>
      <family val="2"/>
    </font>
    <font>
      <b/>
      <sz val="10"/>
      <color indexed="9"/>
      <name val="Arial"/>
      <family val="2"/>
    </font>
    <font>
      <sz val="10"/>
      <color indexed="9"/>
      <name val="Trebuchet MS"/>
      <family val="2"/>
    </font>
    <font>
      <b/>
      <sz val="12"/>
      <color indexed="16"/>
      <name val="Trebuchet MS"/>
      <family val="2"/>
    </font>
    <font>
      <b/>
      <sz val="14"/>
      <name val="Trebuchet MS"/>
      <family val="2"/>
    </font>
    <font>
      <b/>
      <sz val="26"/>
      <color indexed="9"/>
      <name val="Arial"/>
      <family val="2"/>
    </font>
    <font>
      <sz val="10"/>
      <color indexed="9"/>
      <name val="Arial"/>
      <family val="2"/>
    </font>
    <font>
      <b/>
      <sz val="16"/>
      <color indexed="9"/>
      <name val="Arial"/>
      <family val="2"/>
    </font>
    <font>
      <i/>
      <sz val="10"/>
      <color indexed="9"/>
      <name val="Trebuchet MS"/>
      <family val="2"/>
    </font>
    <font>
      <b/>
      <i/>
      <sz val="16"/>
      <color indexed="9"/>
      <name val="Trebuchet MS"/>
      <family val="2"/>
    </font>
    <font>
      <sz val="10"/>
      <name val="Trebuchet MS"/>
      <family val="2"/>
    </font>
    <font>
      <b/>
      <sz val="16"/>
      <color indexed="9"/>
      <name val="Trebuchet MS"/>
      <family val="2"/>
    </font>
    <font>
      <b/>
      <sz val="12"/>
      <name val="Trebuchet MS"/>
      <family val="2"/>
    </font>
    <font>
      <b/>
      <i/>
      <sz val="14"/>
      <color indexed="9"/>
      <name val="Trebuchet MS"/>
      <family val="2"/>
    </font>
    <font>
      <b/>
      <i/>
      <u/>
      <sz val="16"/>
      <color indexed="9"/>
      <name val="Trebuchet MS"/>
      <family val="2"/>
    </font>
    <font>
      <sz val="10"/>
      <name val="MS Sans Serif"/>
      <family val="2"/>
    </font>
    <font>
      <sz val="10"/>
      <color theme="0"/>
      <name val="Trebuchet MS"/>
      <family val="2"/>
    </font>
    <font>
      <b/>
      <sz val="14"/>
      <color theme="0"/>
      <name val="Trebuchet MS"/>
      <family val="2"/>
    </font>
    <font>
      <b/>
      <sz val="12"/>
      <color theme="0"/>
      <name val="Trebuchet MS"/>
      <family val="2"/>
    </font>
    <font>
      <sz val="12"/>
      <name val="Trebuchet MS"/>
      <family val="2"/>
    </font>
    <font>
      <sz val="14"/>
      <name val="Trebuchet MS"/>
      <family val="2"/>
    </font>
    <font>
      <sz val="11"/>
      <name val="Calibri"/>
      <family val="2"/>
      <scheme val="minor"/>
    </font>
    <font>
      <b/>
      <sz val="16"/>
      <color theme="0"/>
      <name val="Trebuchet MS"/>
      <family val="2"/>
    </font>
    <font>
      <sz val="11"/>
      <color theme="0"/>
      <name val="Trebuchet MS"/>
      <family val="2"/>
    </font>
    <font>
      <sz val="16"/>
      <color rgb="FF00B050"/>
      <name val="Trebuchet MS"/>
      <family val="2"/>
    </font>
    <font>
      <b/>
      <sz val="10"/>
      <name val="Calibri"/>
      <family val="2"/>
    </font>
    <font>
      <b/>
      <sz val="10"/>
      <name val="Arial"/>
      <family val="2"/>
    </font>
    <font>
      <b/>
      <sz val="10"/>
      <color indexed="8"/>
      <name val="Calibri"/>
      <family val="2"/>
    </font>
    <font>
      <b/>
      <sz val="14"/>
      <color rgb="FFFF0000"/>
      <name val="Trebuchet MS"/>
      <family val="2"/>
    </font>
    <font>
      <u/>
      <sz val="10"/>
      <color indexed="12"/>
      <name val="Arial"/>
      <family val="2"/>
    </font>
    <font>
      <b/>
      <i/>
      <sz val="18"/>
      <color rgb="FF000000"/>
      <name val="Trebuchet MS"/>
      <family val="2"/>
    </font>
    <font>
      <sz val="11"/>
      <color theme="0"/>
      <name val="Calibri"/>
      <family val="2"/>
      <scheme val="minor"/>
    </font>
    <font>
      <sz val="10"/>
      <name val="Arial"/>
      <family val="2"/>
    </font>
    <font>
      <sz val="12"/>
      <color theme="0"/>
      <name val="Arial"/>
      <family val="2"/>
    </font>
    <font>
      <b/>
      <sz val="13"/>
      <color indexed="9"/>
      <name val="Arial"/>
      <family val="2"/>
    </font>
    <font>
      <b/>
      <sz val="18"/>
      <color theme="0"/>
      <name val="Calibri"/>
      <family val="2"/>
      <scheme val="minor"/>
    </font>
    <font>
      <b/>
      <sz val="11"/>
      <color theme="0"/>
      <name val="Calibri"/>
      <family val="2"/>
      <scheme val="minor"/>
    </font>
    <font>
      <b/>
      <sz val="18"/>
      <color theme="1"/>
      <name val="Trebuchet MS"/>
      <family val="2"/>
    </font>
    <font>
      <sz val="20"/>
      <name val="Trebuchet MS"/>
      <family val="2"/>
    </font>
    <font>
      <sz val="10"/>
      <color theme="0"/>
      <name val="Arial"/>
      <family val="2"/>
    </font>
    <font>
      <b/>
      <sz val="14"/>
      <color rgb="FFCB2404"/>
      <name val="Trebuchet MS"/>
      <family val="2"/>
    </font>
    <font>
      <b/>
      <sz val="11"/>
      <color theme="3" tint="-0.249977111117893"/>
      <name val="Calibri"/>
      <family val="2"/>
      <scheme val="minor"/>
    </font>
    <font>
      <b/>
      <sz val="22"/>
      <color rgb="FF000000"/>
      <name val="Trebuchet MS"/>
      <family val="2"/>
    </font>
    <font>
      <b/>
      <sz val="22"/>
      <color rgb="FFFF0000"/>
      <name val="Trebuchet MS"/>
      <family val="2"/>
    </font>
    <font>
      <b/>
      <sz val="24"/>
      <color theme="0"/>
      <name val="Trebuchet MS"/>
      <family val="2"/>
    </font>
    <font>
      <b/>
      <sz val="11"/>
      <color theme="1"/>
      <name val="Calibri"/>
      <family val="2"/>
      <scheme val="minor"/>
    </font>
    <font>
      <b/>
      <sz val="18"/>
      <color theme="0"/>
      <name val="Trebuchet MS"/>
      <family val="2"/>
    </font>
    <font>
      <b/>
      <u/>
      <sz val="18"/>
      <color theme="0"/>
      <name val="Trebuchet MS"/>
      <family val="2"/>
    </font>
    <font>
      <sz val="10"/>
      <name val="Trebuchet MS"/>
      <family val="2"/>
    </font>
    <font>
      <b/>
      <sz val="9"/>
      <color indexed="9"/>
      <name val="Trebuchet MS"/>
      <family val="2"/>
    </font>
    <font>
      <b/>
      <sz val="10"/>
      <color indexed="9"/>
      <name val="Trebuchet MS"/>
      <family val="2"/>
    </font>
    <font>
      <b/>
      <sz val="10"/>
      <color rgb="FFCB2404"/>
      <name val="Trebuchet MS"/>
      <family val="2"/>
    </font>
    <font>
      <sz val="10"/>
      <color rgb="FF000000"/>
      <name val="Trebuchet MS"/>
      <family val="2"/>
    </font>
    <font>
      <b/>
      <i/>
      <sz val="10"/>
      <name val="Calibri"/>
      <family val="2"/>
    </font>
    <font>
      <sz val="12"/>
      <name val="Calibri"/>
      <family val="2"/>
    </font>
    <font>
      <b/>
      <sz val="12"/>
      <color rgb="FFAC0000"/>
      <name val="Trebuchet MS"/>
      <family val="2"/>
    </font>
    <font>
      <sz val="12"/>
      <name val="Arial"/>
      <family val="2"/>
    </font>
    <font>
      <b/>
      <i/>
      <sz val="14"/>
      <color indexed="16"/>
      <name val="Trebuchet MS"/>
      <family val="2"/>
    </font>
    <font>
      <b/>
      <sz val="11"/>
      <color theme="1"/>
      <name val="Trebuchet MS"/>
      <family val="2"/>
    </font>
    <font>
      <b/>
      <sz val="16"/>
      <color theme="1"/>
      <name val="Trebuchet MS"/>
      <family val="2"/>
    </font>
    <font>
      <b/>
      <sz val="18"/>
      <color rgb="FFFFFF00"/>
      <name val="Trebuchet MS"/>
      <family val="2"/>
    </font>
    <font>
      <b/>
      <sz val="20"/>
      <color theme="1"/>
      <name val="Trebuchet MS"/>
      <family val="2"/>
    </font>
    <font>
      <b/>
      <sz val="13"/>
      <color theme="0"/>
      <name val="Trebuchet MS"/>
      <family val="2"/>
    </font>
    <font>
      <b/>
      <sz val="11"/>
      <color theme="0"/>
      <name val="Trebuchet MS"/>
      <family val="2"/>
    </font>
    <font>
      <b/>
      <u/>
      <sz val="24"/>
      <color indexed="12"/>
      <name val="Trebuchet MS"/>
      <family val="2"/>
    </font>
    <font>
      <b/>
      <sz val="24"/>
      <color theme="1"/>
      <name val="Calibri"/>
      <family val="2"/>
      <scheme val="minor"/>
    </font>
    <font>
      <sz val="14"/>
      <color theme="1"/>
      <name val="Arial"/>
      <family val="2"/>
    </font>
    <font>
      <sz val="11"/>
      <color rgb="FFFFFF66"/>
      <name val="Calibri"/>
      <family val="2"/>
      <scheme val="minor"/>
    </font>
    <font>
      <b/>
      <u/>
      <sz val="20"/>
      <color rgb="FFFFFF00"/>
      <name val="Trebuchet MS"/>
      <family val="2"/>
    </font>
    <font>
      <b/>
      <sz val="20"/>
      <color rgb="FFFFFF00"/>
      <name val="Calibri"/>
      <family val="2"/>
      <scheme val="minor"/>
    </font>
    <font>
      <b/>
      <sz val="16"/>
      <color theme="0"/>
      <name val="Calibri"/>
      <family val="2"/>
      <scheme val="minor"/>
    </font>
    <font>
      <b/>
      <sz val="16"/>
      <color theme="0"/>
      <name val="Arial"/>
      <family val="2"/>
    </font>
    <font>
      <b/>
      <sz val="17"/>
      <color theme="0"/>
      <name val="Trebuchet MS"/>
      <family val="2"/>
    </font>
    <font>
      <b/>
      <sz val="14"/>
      <color theme="1"/>
      <name val="Trebuchet MS"/>
      <family val="2"/>
    </font>
    <font>
      <sz val="14"/>
      <color rgb="FFFFFF66"/>
      <name val="Calibri"/>
      <family val="2"/>
      <scheme val="minor"/>
    </font>
    <font>
      <sz val="12"/>
      <color rgb="FFFFFF66"/>
      <name val="Calibri"/>
      <family val="2"/>
      <scheme val="minor"/>
    </font>
    <font>
      <b/>
      <sz val="24"/>
      <color theme="1"/>
      <name val="Trebuchet MS"/>
      <family val="2"/>
    </font>
    <font>
      <b/>
      <sz val="12"/>
      <color theme="1"/>
      <name val="Trebuchet MS"/>
      <family val="2"/>
    </font>
    <font>
      <sz val="10"/>
      <color theme="1"/>
      <name val="Trebuchet MS"/>
      <family val="2"/>
    </font>
    <font>
      <sz val="12"/>
      <color theme="1"/>
      <name val="Trebuchet MS"/>
      <family val="2"/>
    </font>
    <font>
      <sz val="13"/>
      <name val="Arial"/>
      <family val="2"/>
    </font>
    <font>
      <b/>
      <sz val="16"/>
      <color rgb="FFFFFF00"/>
      <name val="Trebuchet MS"/>
      <family val="2"/>
    </font>
    <font>
      <b/>
      <sz val="14"/>
      <color rgb="FFFFFF00"/>
      <name val="Trebuchet MS"/>
      <family val="2"/>
    </font>
    <font>
      <b/>
      <sz val="20"/>
      <color theme="0"/>
      <name val="Trebuchet MS"/>
      <family val="2"/>
    </font>
    <font>
      <b/>
      <sz val="24"/>
      <color indexed="9"/>
      <name val="Trebuchet MS"/>
      <family val="2"/>
    </font>
    <font>
      <b/>
      <sz val="10"/>
      <name val="Trebuchet MS"/>
      <family val="2"/>
    </font>
    <font>
      <b/>
      <sz val="11"/>
      <name val="Trebuchet MS"/>
      <family val="2"/>
    </font>
    <font>
      <b/>
      <sz val="26"/>
      <color rgb="FFFF0000"/>
      <name val="Trebuchet MS"/>
      <family val="2"/>
    </font>
    <font>
      <b/>
      <sz val="18"/>
      <color rgb="FFC00000"/>
      <name val="Trebuchet MS"/>
      <family val="2"/>
    </font>
    <font>
      <sz val="14"/>
      <color rgb="FF000000"/>
      <name val="Trebuchet MS"/>
      <family val="2"/>
    </font>
    <font>
      <sz val="14"/>
      <color theme="1"/>
      <name val="Calibri"/>
      <family val="2"/>
      <scheme val="minor"/>
    </font>
    <font>
      <sz val="14"/>
      <color rgb="FFFF0000"/>
      <name val="Trebuchet MS"/>
      <family val="2"/>
    </font>
    <font>
      <b/>
      <sz val="26"/>
      <color theme="9" tint="-0.499984740745262"/>
      <name val="Calibri"/>
      <family val="2"/>
      <scheme val="minor"/>
    </font>
    <font>
      <sz val="14"/>
      <color theme="1"/>
      <name val="Times New Roman"/>
      <family val="1"/>
    </font>
    <font>
      <sz val="14"/>
      <name val="Times New Roman"/>
      <family val="1"/>
    </font>
    <font>
      <b/>
      <sz val="14"/>
      <color rgb="FFFF0000"/>
      <name val="Times New Roman"/>
      <family val="1"/>
    </font>
    <font>
      <sz val="14"/>
      <color theme="1"/>
      <name val="Symbol"/>
      <family val="1"/>
      <charset val="2"/>
    </font>
    <font>
      <i/>
      <sz val="14"/>
      <color theme="1"/>
      <name val="Times New Roman"/>
      <family val="1"/>
    </font>
    <font>
      <b/>
      <u/>
      <sz val="14"/>
      <color indexed="12"/>
      <name val="Trebuchet MS"/>
      <family val="2"/>
    </font>
    <font>
      <sz val="14"/>
      <color rgb="FF000000"/>
      <name val="Times New Roman"/>
      <family val="1"/>
    </font>
    <font>
      <sz val="14"/>
      <color theme="1"/>
      <name val="Calibri"/>
      <family val="2"/>
    </font>
    <font>
      <b/>
      <sz val="16"/>
      <color theme="1"/>
      <name val="Times New Roman"/>
      <family val="1"/>
    </font>
    <font>
      <sz val="11"/>
      <color theme="0" tint="-0.249977111117893"/>
      <name val="Calibri"/>
      <family val="2"/>
      <scheme val="minor"/>
    </font>
    <font>
      <sz val="14"/>
      <color theme="1"/>
      <name val="Symbol"/>
      <family val="2"/>
      <charset val="2"/>
    </font>
    <font>
      <u/>
      <sz val="16"/>
      <color indexed="12"/>
      <name val="Trebuchet MS"/>
      <family val="2"/>
    </font>
    <font>
      <b/>
      <u/>
      <sz val="16"/>
      <color indexed="12"/>
      <name val="Trebuchet MS"/>
      <family val="2"/>
    </font>
    <font>
      <sz val="14"/>
      <color theme="1"/>
      <name val="Trebuchet MS"/>
      <family val="2"/>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249977111117893"/>
        <bgColor indexed="64"/>
      </patternFill>
    </fill>
    <fill>
      <patternFill patternType="solid">
        <fgColor rgb="FFC42404"/>
        <bgColor indexed="64"/>
      </patternFill>
    </fill>
    <fill>
      <patternFill patternType="solid">
        <fgColor rgb="FF00B050"/>
        <bgColor indexed="64"/>
      </patternFill>
    </fill>
    <fill>
      <patternFill patternType="solid">
        <fgColor theme="4"/>
        <bgColor indexed="64"/>
      </patternFill>
    </fill>
    <fill>
      <patternFill patternType="solid">
        <fgColor theme="3" tint="0.39997558519241921"/>
        <bgColor indexed="64"/>
      </patternFill>
    </fill>
    <fill>
      <patternFill patternType="solid">
        <fgColor rgb="FFAC0000"/>
        <bgColor indexed="64"/>
      </patternFill>
    </fill>
    <fill>
      <patternFill patternType="solid">
        <fgColor rgb="FFFFFF66"/>
        <bgColor indexed="64"/>
      </patternFill>
    </fill>
    <fill>
      <patternFill patternType="solid">
        <fgColor rgb="FFFFFF99"/>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indexed="22"/>
        <bgColor indexed="64"/>
      </patternFill>
    </fill>
    <fill>
      <patternFill patternType="solid">
        <fgColor indexed="16"/>
        <bgColor indexed="64"/>
      </patternFill>
    </fill>
    <fill>
      <patternFill patternType="solid">
        <fgColor theme="9" tint="-0.49998474074526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249977111117893"/>
        <bgColor rgb="FF000000"/>
      </patternFill>
    </fill>
    <fill>
      <patternFill patternType="solid">
        <fgColor theme="5"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5" tint="0.39997558519241921"/>
        <bgColor indexed="64"/>
      </patternFill>
    </fill>
    <fill>
      <patternFill patternType="solid">
        <fgColor theme="0"/>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96">
    <xf numFmtId="0" fontId="0" fillId="0" borderId="0"/>
    <xf numFmtId="0" fontId="5"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24" fillId="0" borderId="0"/>
    <xf numFmtId="0" fontId="24" fillId="0" borderId="0"/>
    <xf numFmtId="0" fontId="19" fillId="0" borderId="0"/>
    <xf numFmtId="0" fontId="19" fillId="0" borderId="0"/>
    <xf numFmtId="0" fontId="6" fillId="0" borderId="0"/>
    <xf numFmtId="0" fontId="19" fillId="0" borderId="0"/>
    <xf numFmtId="0" fontId="19" fillId="0" borderId="0"/>
    <xf numFmtId="0" fontId="19" fillId="0" borderId="0"/>
    <xf numFmtId="0" fontId="19" fillId="0" borderId="0"/>
    <xf numFmtId="0" fontId="24" fillId="0" borderId="0"/>
    <xf numFmtId="0" fontId="19" fillId="0" borderId="0"/>
    <xf numFmtId="0" fontId="19" fillId="0" borderId="0"/>
    <xf numFmtId="0" fontId="19" fillId="0" borderId="0"/>
    <xf numFmtId="0" fontId="19" fillId="0" borderId="0"/>
    <xf numFmtId="0" fontId="6" fillId="0" borderId="0"/>
    <xf numFmtId="0" fontId="24" fillId="0" borderId="0"/>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5" fillId="0" borderId="0" applyFont="0" applyFill="0" applyBorder="0" applyAlignment="0" applyProtection="0"/>
    <xf numFmtId="0" fontId="3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5" fillId="0" borderId="0"/>
    <xf numFmtId="0" fontId="41"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1" fillId="0" borderId="0"/>
    <xf numFmtId="0" fontId="5" fillId="0" borderId="0"/>
    <xf numFmtId="0" fontId="7"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cellStyleXfs>
  <cellXfs count="343">
    <xf numFmtId="0" fontId="0" fillId="0" borderId="0" xfId="0"/>
    <xf numFmtId="0" fontId="33" fillId="6" borderId="0" xfId="1" applyFont="1" applyFill="1" applyBorder="1" applyAlignment="1" applyProtection="1">
      <alignment horizontal="right" vertical="center"/>
    </xf>
    <xf numFmtId="0" fontId="10" fillId="8" borderId="0" xfId="1" applyFont="1" applyFill="1" applyAlignment="1" applyProtection="1">
      <alignment horizontal="center"/>
    </xf>
    <xf numFmtId="0" fontId="11" fillId="8" borderId="0" xfId="1" applyFont="1" applyFill="1" applyProtection="1"/>
    <xf numFmtId="0" fontId="17" fillId="8" borderId="0" xfId="1" applyFont="1" applyFill="1" applyProtection="1"/>
    <xf numFmtId="2" fontId="10" fillId="8" borderId="0" xfId="1" quotePrefix="1" applyNumberFormat="1" applyFont="1" applyFill="1" applyAlignment="1" applyProtection="1">
      <alignment horizontal="center"/>
    </xf>
    <xf numFmtId="0" fontId="5" fillId="8" borderId="0" xfId="1" applyFill="1" applyProtection="1"/>
    <xf numFmtId="0" fontId="25" fillId="8" borderId="0" xfId="1" applyFont="1" applyFill="1" applyAlignment="1" applyProtection="1">
      <alignment horizontal="center"/>
    </xf>
    <xf numFmtId="0" fontId="22" fillId="8" borderId="0" xfId="782" applyFont="1" applyFill="1" applyAlignment="1" applyProtection="1">
      <alignment horizontal="left"/>
    </xf>
    <xf numFmtId="0" fontId="19" fillId="0" borderId="0" xfId="14" applyFont="1" applyProtection="1"/>
    <xf numFmtId="0" fontId="0" fillId="2" borderId="0" xfId="0" applyFill="1" applyProtection="1"/>
    <xf numFmtId="0" fontId="42" fillId="9" borderId="1" xfId="967" applyNumberFormat="1" applyFont="1" applyFill="1" applyBorder="1" applyAlignment="1" applyProtection="1">
      <alignment horizontal="center" vertical="center" wrapText="1"/>
    </xf>
    <xf numFmtId="0" fontId="0" fillId="2" borderId="0" xfId="0" applyFill="1" applyBorder="1"/>
    <xf numFmtId="0" fontId="20" fillId="5" borderId="0" xfId="1" applyFont="1" applyFill="1" applyBorder="1" applyAlignment="1" applyProtection="1">
      <alignment horizontal="left" vertical="center"/>
    </xf>
    <xf numFmtId="0" fontId="30" fillId="2" borderId="0" xfId="1" applyFont="1" applyFill="1" applyBorder="1" applyAlignment="1" applyProtection="1">
      <alignment horizontal="right" vertical="center"/>
    </xf>
    <xf numFmtId="0" fontId="0" fillId="2" borderId="0" xfId="0" applyFill="1" applyBorder="1" applyProtection="1"/>
    <xf numFmtId="0" fontId="0" fillId="5" borderId="0" xfId="0" applyFill="1" applyBorder="1" applyProtection="1"/>
    <xf numFmtId="0" fontId="30" fillId="2" borderId="0" xfId="0" applyFont="1" applyFill="1" applyBorder="1" applyAlignment="1" applyProtection="1">
      <alignment horizontal="right"/>
    </xf>
    <xf numFmtId="0" fontId="0" fillId="7" borderId="10" xfId="0" applyFill="1" applyBorder="1" applyProtection="1"/>
    <xf numFmtId="0" fontId="9" fillId="16" borderId="0" xfId="1521" applyFont="1" applyFill="1" applyBorder="1" applyAlignment="1" applyProtection="1">
      <alignment vertical="center" wrapText="1"/>
    </xf>
    <xf numFmtId="0" fontId="9" fillId="17" borderId="1" xfId="1521" applyFont="1" applyFill="1" applyBorder="1" applyAlignment="1" applyProtection="1">
      <alignment horizontal="center" vertical="center" wrapText="1"/>
    </xf>
    <xf numFmtId="0" fontId="59" fillId="15" borderId="2" xfId="1521" applyFont="1" applyFill="1" applyBorder="1" applyAlignment="1" applyProtection="1">
      <alignment horizontal="center" vertical="center" wrapText="1"/>
    </xf>
    <xf numFmtId="0" fontId="21" fillId="18" borderId="1" xfId="1521" applyFont="1" applyFill="1" applyBorder="1" applyAlignment="1" applyProtection="1">
      <alignment horizontal="center" vertical="center" wrapText="1"/>
    </xf>
    <xf numFmtId="0" fontId="59" fillId="15" borderId="1" xfId="1521" applyFont="1" applyFill="1" applyBorder="1" applyAlignment="1" applyProtection="1">
      <alignment horizontal="center" vertical="center" wrapText="1"/>
    </xf>
    <xf numFmtId="0" fontId="9" fillId="19" borderId="1" xfId="1521" applyFont="1" applyFill="1" applyBorder="1" applyAlignment="1" applyProtection="1">
      <alignment horizontal="center" vertical="center" wrapText="1"/>
    </xf>
    <xf numFmtId="0" fontId="9" fillId="16" borderId="14" xfId="1521" applyFont="1" applyFill="1" applyBorder="1" applyAlignment="1" applyProtection="1">
      <alignment vertical="center" wrapText="1"/>
    </xf>
    <xf numFmtId="0" fontId="9" fillId="16" borderId="5" xfId="1521" applyFont="1" applyFill="1" applyBorder="1" applyAlignment="1" applyProtection="1">
      <alignment vertical="center" wrapText="1"/>
    </xf>
    <xf numFmtId="0" fontId="64" fillId="2" borderId="0" xfId="1521" applyFont="1" applyFill="1" applyBorder="1" applyAlignment="1" applyProtection="1">
      <alignment vertical="center" wrapText="1"/>
    </xf>
    <xf numFmtId="0" fontId="5" fillId="13" borderId="0" xfId="1521" quotePrefix="1" applyFont="1" applyFill="1" applyAlignment="1" applyProtection="1">
      <alignment horizontal="center" vertical="center"/>
    </xf>
    <xf numFmtId="0" fontId="42" fillId="9" borderId="9" xfId="967" applyNumberFormat="1" applyFont="1" applyFill="1" applyBorder="1" applyAlignment="1" applyProtection="1">
      <alignment horizontal="center" vertical="center" wrapText="1"/>
    </xf>
    <xf numFmtId="0" fontId="42" fillId="9" borderId="2" xfId="967" applyNumberFormat="1" applyFont="1" applyFill="1" applyBorder="1" applyAlignment="1" applyProtection="1">
      <alignment horizontal="center" vertical="center" wrapText="1"/>
    </xf>
    <xf numFmtId="0" fontId="42" fillId="9" borderId="10" xfId="967" applyNumberFormat="1" applyFont="1" applyFill="1" applyBorder="1" applyAlignment="1" applyProtection="1">
      <alignment horizontal="center" vertical="center" wrapText="1"/>
    </xf>
    <xf numFmtId="0" fontId="0" fillId="25" borderId="12" xfId="0" applyFill="1" applyBorder="1" applyProtection="1"/>
    <xf numFmtId="0" fontId="67" fillId="25" borderId="2" xfId="1" applyFont="1" applyFill="1" applyBorder="1" applyAlignment="1" applyProtection="1">
      <alignment horizontal="left" vertical="center" wrapText="1"/>
    </xf>
    <xf numFmtId="0" fontId="66" fillId="29" borderId="1" xfId="828" applyNumberFormat="1" applyFont="1" applyFill="1" applyBorder="1" applyAlignment="1" applyProtection="1">
      <alignment horizontal="center" vertical="center" wrapText="1"/>
    </xf>
    <xf numFmtId="164" fontId="28" fillId="2" borderId="1" xfId="967" applyNumberFormat="1" applyFont="1" applyFill="1" applyBorder="1" applyProtection="1">
      <protection locked="0"/>
    </xf>
    <xf numFmtId="0" fontId="50" fillId="25" borderId="1" xfId="967" applyFont="1" applyFill="1" applyBorder="1" applyAlignment="1">
      <alignment vertical="center" wrapText="1"/>
    </xf>
    <xf numFmtId="0" fontId="0" fillId="25" borderId="7" xfId="0" applyFill="1" applyBorder="1" applyProtection="1"/>
    <xf numFmtId="0" fontId="42" fillId="9" borderId="1" xfId="967" applyNumberFormat="1" applyFont="1" applyFill="1" applyBorder="1" applyAlignment="1" applyProtection="1">
      <alignment vertical="center" wrapText="1"/>
    </xf>
    <xf numFmtId="0" fontId="53" fillId="12" borderId="11" xfId="0" applyFont="1" applyFill="1" applyBorder="1" applyProtection="1"/>
    <xf numFmtId="0" fontId="40" fillId="12" borderId="12" xfId="0" applyFont="1" applyFill="1" applyBorder="1" applyProtection="1"/>
    <xf numFmtId="0" fontId="48" fillId="12" borderId="4" xfId="967" applyFont="1" applyFill="1" applyBorder="1" applyProtection="1"/>
    <xf numFmtId="0" fontId="54" fillId="2" borderId="0" xfId="0" applyFont="1" applyFill="1" applyBorder="1" applyProtection="1"/>
    <xf numFmtId="0" fontId="44" fillId="12" borderId="0" xfId="967" applyFont="1" applyFill="1" applyBorder="1" applyAlignment="1" applyProtection="1">
      <alignment vertical="center" wrapText="1"/>
    </xf>
    <xf numFmtId="0" fontId="44" fillId="12" borderId="0" xfId="967" applyFont="1" applyFill="1" applyBorder="1" applyAlignment="1" applyProtection="1">
      <alignment vertical="center"/>
    </xf>
    <xf numFmtId="0" fontId="56" fillId="12" borderId="13" xfId="967" applyFont="1" applyFill="1" applyBorder="1" applyAlignment="1" applyProtection="1">
      <alignment vertical="center"/>
    </xf>
    <xf numFmtId="0" fontId="48" fillId="12" borderId="3" xfId="967" applyFont="1" applyFill="1" applyBorder="1" applyProtection="1"/>
    <xf numFmtId="0" fontId="49" fillId="3" borderId="1" xfId="0" applyFont="1" applyFill="1" applyBorder="1" applyAlignment="1" applyProtection="1">
      <alignment horizontal="center" vertical="center" wrapText="1"/>
    </xf>
    <xf numFmtId="0" fontId="50" fillId="25" borderId="1" xfId="967" applyFont="1" applyFill="1" applyBorder="1" applyAlignment="1" applyProtection="1">
      <alignment vertical="center" wrapText="1"/>
    </xf>
    <xf numFmtId="0" fontId="50" fillId="25" borderId="1" xfId="967" applyFont="1" applyFill="1" applyBorder="1" applyAlignment="1" applyProtection="1">
      <alignment vertical="center"/>
    </xf>
    <xf numFmtId="0" fontId="50" fillId="25" borderId="1" xfId="0" applyFont="1" applyFill="1" applyBorder="1" applyAlignment="1" applyProtection="1">
      <alignment horizontal="left"/>
    </xf>
    <xf numFmtId="0" fontId="28" fillId="30" borderId="1" xfId="967" applyFont="1" applyFill="1" applyBorder="1" applyAlignment="1" applyProtection="1">
      <alignment wrapText="1"/>
    </xf>
    <xf numFmtId="0" fontId="28" fillId="30" borderId="2" xfId="967" applyFont="1" applyFill="1" applyBorder="1" applyAlignment="1" applyProtection="1">
      <alignment wrapText="1"/>
    </xf>
    <xf numFmtId="0" fontId="47" fillId="10" borderId="7" xfId="967" applyFont="1" applyFill="1" applyBorder="1" applyAlignment="1" applyProtection="1"/>
    <xf numFmtId="0" fontId="21" fillId="30" borderId="1" xfId="967" applyFont="1" applyFill="1" applyBorder="1" applyAlignment="1" applyProtection="1">
      <alignment wrapText="1"/>
    </xf>
    <xf numFmtId="0" fontId="46" fillId="27" borderId="1" xfId="967" applyFont="1" applyFill="1" applyBorder="1" applyAlignment="1" applyProtection="1">
      <alignment horizontal="center" vertical="center" wrapText="1"/>
    </xf>
    <xf numFmtId="0" fontId="26" fillId="31" borderId="9" xfId="0" applyFont="1" applyFill="1" applyBorder="1" applyAlignment="1" applyProtection="1">
      <alignment horizontal="center" vertical="center" wrapText="1"/>
    </xf>
    <xf numFmtId="0" fontId="69" fillId="4" borderId="1" xfId="967" applyFont="1" applyFill="1" applyBorder="1" applyAlignment="1" applyProtection="1">
      <alignment horizontal="center" vertical="center" wrapText="1"/>
    </xf>
    <xf numFmtId="0" fontId="71" fillId="31" borderId="9" xfId="0" applyFont="1" applyFill="1" applyBorder="1" applyAlignment="1" applyProtection="1">
      <alignment horizontal="center" vertical="center" wrapText="1"/>
    </xf>
    <xf numFmtId="0" fontId="31" fillId="12" borderId="13" xfId="967" applyFont="1" applyFill="1" applyBorder="1" applyAlignment="1" applyProtection="1">
      <alignment vertical="top"/>
    </xf>
    <xf numFmtId="0" fontId="45" fillId="12" borderId="14" xfId="0" applyFont="1" applyFill="1" applyBorder="1" applyProtection="1"/>
    <xf numFmtId="0" fontId="45" fillId="12" borderId="5" xfId="0" applyFont="1" applyFill="1" applyBorder="1" applyProtection="1"/>
    <xf numFmtId="0" fontId="68" fillId="10" borderId="13" xfId="967" applyFont="1" applyFill="1" applyBorder="1" applyAlignment="1" applyProtection="1">
      <alignment horizontal="left" vertical="center"/>
    </xf>
    <xf numFmtId="0" fontId="35" fillId="13" borderId="2" xfId="1" applyFont="1" applyFill="1" applyBorder="1" applyAlignment="1" applyProtection="1">
      <alignment horizontal="left" vertical="center" wrapText="1"/>
    </xf>
    <xf numFmtId="0" fontId="35" fillId="13" borderId="1" xfId="1" applyFont="1" applyFill="1" applyBorder="1" applyAlignment="1" applyProtection="1">
      <alignment horizontal="left" vertical="center" wrapText="1"/>
    </xf>
    <xf numFmtId="0" fontId="31" fillId="23" borderId="11" xfId="0" applyFont="1" applyFill="1" applyBorder="1" applyAlignment="1" applyProtection="1"/>
    <xf numFmtId="0" fontId="31" fillId="23" borderId="12" xfId="0" applyFont="1" applyFill="1" applyBorder="1" applyAlignment="1" applyProtection="1"/>
    <xf numFmtId="0" fontId="32" fillId="23" borderId="12" xfId="0" applyFont="1" applyFill="1" applyBorder="1" applyAlignment="1" applyProtection="1"/>
    <xf numFmtId="0" fontId="0" fillId="23" borderId="12" xfId="0" applyFill="1" applyBorder="1" applyProtection="1"/>
    <xf numFmtId="0" fontId="0" fillId="23" borderId="4" xfId="0" applyFill="1" applyBorder="1" applyProtection="1"/>
    <xf numFmtId="0" fontId="20" fillId="23" borderId="13" xfId="1" applyFont="1" applyFill="1" applyBorder="1" applyAlignment="1" applyProtection="1">
      <alignment horizontal="left" vertical="center"/>
    </xf>
    <xf numFmtId="0" fontId="20" fillId="23" borderId="0" xfId="1" applyFont="1" applyFill="1" applyBorder="1" applyAlignment="1" applyProtection="1">
      <alignment horizontal="left" vertical="center"/>
    </xf>
    <xf numFmtId="0" fontId="0" fillId="23" borderId="5" xfId="0" applyFill="1" applyBorder="1" applyProtection="1"/>
    <xf numFmtId="0" fontId="0" fillId="23" borderId="12" xfId="0" applyFill="1" applyBorder="1" applyAlignment="1" applyProtection="1"/>
    <xf numFmtId="0" fontId="30" fillId="24" borderId="6" xfId="0" applyFont="1" applyFill="1" applyBorder="1" applyAlignment="1" applyProtection="1">
      <alignment horizontal="right"/>
    </xf>
    <xf numFmtId="0" fontId="26" fillId="9" borderId="10" xfId="1" applyFont="1" applyFill="1" applyBorder="1" applyAlignment="1" applyProtection="1">
      <alignment horizontal="left" vertical="center" wrapText="1"/>
    </xf>
    <xf numFmtId="6" fontId="75" fillId="2" borderId="1" xfId="0" applyNumberFormat="1" applyFont="1" applyFill="1" applyBorder="1" applyAlignment="1" applyProtection="1">
      <protection locked="0"/>
    </xf>
    <xf numFmtId="165" fontId="75" fillId="2" borderId="1" xfId="0" applyNumberFormat="1" applyFont="1" applyFill="1" applyBorder="1" applyAlignment="1" applyProtection="1">
      <protection locked="0"/>
    </xf>
    <xf numFmtId="38" fontId="28" fillId="2" borderId="1" xfId="967" applyNumberFormat="1" applyFont="1" applyFill="1" applyBorder="1" applyProtection="1">
      <protection locked="0"/>
    </xf>
    <xf numFmtId="0" fontId="28" fillId="30" borderId="1" xfId="967" applyFont="1" applyFill="1" applyBorder="1" applyAlignment="1" applyProtection="1">
      <alignment vertical="center" wrapText="1"/>
    </xf>
    <xf numFmtId="0" fontId="0" fillId="2" borderId="0" xfId="0" applyFill="1" applyBorder="1" applyAlignment="1" applyProtection="1">
      <alignment vertical="center"/>
    </xf>
    <xf numFmtId="0" fontId="28" fillId="30" borderId="2" xfId="967" applyFont="1" applyFill="1" applyBorder="1" applyAlignment="1" applyProtection="1">
      <alignment vertical="center" wrapText="1"/>
    </xf>
    <xf numFmtId="3" fontId="28" fillId="2" borderId="1" xfId="967" applyNumberFormat="1" applyFont="1" applyFill="1" applyBorder="1" applyAlignment="1" applyProtection="1">
      <alignment vertical="center"/>
      <protection locked="0"/>
    </xf>
    <xf numFmtId="0" fontId="76" fillId="10" borderId="8" xfId="0" applyFont="1" applyFill="1" applyBorder="1" applyAlignment="1" applyProtection="1">
      <alignment vertical="center"/>
    </xf>
    <xf numFmtId="0" fontId="0" fillId="0" borderId="0" xfId="0" applyProtection="1"/>
    <xf numFmtId="0" fontId="60" fillId="3" borderId="1" xfId="0" applyFont="1" applyFill="1" applyBorder="1" applyAlignment="1" applyProtection="1">
      <alignment horizontal="center" vertical="center" wrapText="1"/>
    </xf>
    <xf numFmtId="0" fontId="34" fillId="21" borderId="1" xfId="865" applyFont="1" applyFill="1" applyBorder="1" applyAlignment="1" applyProtection="1">
      <alignment horizontal="left" vertical="center" wrapText="1"/>
    </xf>
    <xf numFmtId="0" fontId="5" fillId="0" borderId="0" xfId="970" applyFont="1" applyProtection="1"/>
    <xf numFmtId="49" fontId="61" fillId="11" borderId="1" xfId="1521" applyNumberFormat="1" applyFont="1" applyFill="1" applyBorder="1" applyAlignment="1" applyProtection="1">
      <alignment horizontal="center" vertical="center" wrapText="1"/>
    </xf>
    <xf numFmtId="0" fontId="36" fillId="20" borderId="1" xfId="865" applyFont="1" applyFill="1" applyBorder="1" applyAlignment="1" applyProtection="1">
      <alignment vertical="center" wrapText="1"/>
    </xf>
    <xf numFmtId="0" fontId="63" fillId="21" borderId="1" xfId="865" applyFont="1" applyFill="1" applyBorder="1" applyAlignment="1" applyProtection="1">
      <alignment vertical="top" wrapText="1"/>
    </xf>
    <xf numFmtId="0" fontId="34" fillId="20" borderId="1" xfId="865" applyFont="1" applyFill="1" applyBorder="1" applyAlignment="1" applyProtection="1">
      <alignment vertical="center" wrapText="1"/>
    </xf>
    <xf numFmtId="49" fontId="61" fillId="11" borderId="9" xfId="1521" applyNumberFormat="1" applyFont="1" applyFill="1" applyBorder="1" applyAlignment="1" applyProtection="1">
      <alignment horizontal="center" vertical="center" wrapText="1"/>
    </xf>
    <xf numFmtId="0" fontId="34" fillId="20" borderId="9" xfId="865" applyFont="1" applyFill="1" applyBorder="1" applyAlignment="1" applyProtection="1">
      <alignment vertical="center" wrapText="1"/>
    </xf>
    <xf numFmtId="49" fontId="61" fillId="11" borderId="2" xfId="1521" applyNumberFormat="1" applyFont="1" applyFill="1" applyBorder="1" applyAlignment="1" applyProtection="1">
      <alignment horizontal="center" vertical="center" wrapText="1"/>
    </xf>
    <xf numFmtId="0" fontId="34" fillId="20" borderId="2" xfId="865" applyFont="1" applyFill="1" applyBorder="1" applyAlignment="1" applyProtection="1">
      <alignment vertical="center" wrapText="1"/>
    </xf>
    <xf numFmtId="0" fontId="34" fillId="20" borderId="1" xfId="865" applyFont="1" applyFill="1" applyBorder="1" applyAlignment="1" applyProtection="1">
      <alignment horizontal="left" vertical="center" wrapText="1"/>
    </xf>
    <xf numFmtId="0" fontId="63" fillId="22" borderId="1" xfId="865" applyFont="1" applyFill="1" applyBorder="1" applyAlignment="1" applyProtection="1">
      <alignment vertical="top" wrapText="1"/>
    </xf>
    <xf numFmtId="0" fontId="5" fillId="0" borderId="0" xfId="970" applyFont="1" applyFill="1" applyBorder="1" applyProtection="1"/>
    <xf numFmtId="49" fontId="61" fillId="11" borderId="10" xfId="1521" applyNumberFormat="1" applyFont="1" applyFill="1" applyBorder="1" applyAlignment="1" applyProtection="1">
      <alignment horizontal="center" vertical="center" wrapText="1"/>
    </xf>
    <xf numFmtId="0" fontId="34" fillId="20" borderId="10" xfId="865" applyFont="1" applyFill="1" applyBorder="1" applyAlignment="1" applyProtection="1">
      <alignment vertical="center" wrapText="1"/>
    </xf>
    <xf numFmtId="0" fontId="34" fillId="20" borderId="2" xfId="865" applyNumberFormat="1" applyFont="1" applyFill="1" applyBorder="1" applyAlignment="1" applyProtection="1">
      <alignment vertical="center" wrapText="1"/>
    </xf>
    <xf numFmtId="3" fontId="63" fillId="21" borderId="1" xfId="865" applyNumberFormat="1" applyFont="1" applyFill="1" applyBorder="1" applyAlignment="1" applyProtection="1">
      <alignment vertical="top" wrapText="1"/>
    </xf>
    <xf numFmtId="0" fontId="58" fillId="15" borderId="14" xfId="1521" applyFont="1" applyFill="1" applyBorder="1" applyAlignment="1" applyProtection="1">
      <alignment horizontal="center" vertical="center" wrapText="1"/>
    </xf>
    <xf numFmtId="0" fontId="9" fillId="16" borderId="13" xfId="1521" applyFont="1" applyFill="1" applyBorder="1" applyAlignment="1" applyProtection="1">
      <alignment vertical="center" wrapText="1"/>
    </xf>
    <xf numFmtId="0" fontId="9" fillId="16" borderId="3" xfId="1521" applyFont="1" applyFill="1" applyBorder="1" applyAlignment="1" applyProtection="1">
      <alignment vertical="center" wrapText="1"/>
    </xf>
    <xf numFmtId="0" fontId="9" fillId="16" borderId="15" xfId="1521" applyFont="1" applyFill="1" applyBorder="1" applyAlignment="1" applyProtection="1">
      <alignment vertical="center" wrapText="1"/>
    </xf>
    <xf numFmtId="38" fontId="28" fillId="2" borderId="1" xfId="967" applyNumberFormat="1" applyFont="1" applyFill="1" applyBorder="1" applyAlignment="1" applyProtection="1">
      <alignment vertical="center"/>
      <protection locked="0"/>
    </xf>
    <xf numFmtId="164" fontId="28" fillId="2" borderId="1" xfId="967" applyNumberFormat="1" applyFont="1" applyFill="1" applyBorder="1" applyAlignment="1" applyProtection="1">
      <alignment vertical="center"/>
      <protection locked="0"/>
    </xf>
    <xf numFmtId="0" fontId="31" fillId="12" borderId="13" xfId="0" applyFont="1" applyFill="1" applyBorder="1" applyProtection="1"/>
    <xf numFmtId="0" fontId="79" fillId="12" borderId="0" xfId="0" applyFont="1" applyFill="1" applyBorder="1" applyProtection="1"/>
    <xf numFmtId="0" fontId="80" fillId="12" borderId="3" xfId="967" applyFont="1" applyFill="1" applyBorder="1" applyProtection="1"/>
    <xf numFmtId="0" fontId="31" fillId="12" borderId="13" xfId="967" applyFont="1" applyFill="1" applyBorder="1" applyAlignment="1" applyProtection="1">
      <alignment vertical="center"/>
    </xf>
    <xf numFmtId="0" fontId="79" fillId="12" borderId="0" xfId="967" applyFont="1" applyFill="1" applyBorder="1" applyAlignment="1" applyProtection="1">
      <alignment vertical="center" wrapText="1"/>
    </xf>
    <xf numFmtId="0" fontId="79" fillId="12" borderId="0" xfId="967" applyFont="1" applyFill="1" applyBorder="1" applyAlignment="1" applyProtection="1">
      <alignment vertical="center"/>
    </xf>
    <xf numFmtId="0" fontId="82" fillId="10" borderId="13" xfId="967" applyFont="1" applyFill="1" applyBorder="1" applyAlignment="1" applyProtection="1">
      <alignment vertical="center"/>
    </xf>
    <xf numFmtId="0" fontId="82" fillId="10" borderId="6" xfId="967" applyFont="1" applyFill="1" applyBorder="1" applyAlignment="1" applyProtection="1">
      <alignment vertical="center"/>
    </xf>
    <xf numFmtId="0" fontId="82" fillId="10" borderId="6" xfId="967" applyFont="1" applyFill="1" applyBorder="1" applyAlignment="1" applyProtection="1">
      <alignment vertical="center" wrapText="1"/>
    </xf>
    <xf numFmtId="38" fontId="28" fillId="10" borderId="1" xfId="967" applyNumberFormat="1" applyFont="1" applyFill="1" applyBorder="1" applyAlignment="1" applyProtection="1"/>
    <xf numFmtId="6" fontId="28" fillId="10" borderId="1" xfId="967" applyNumberFormat="1" applyFont="1" applyFill="1" applyBorder="1" applyAlignment="1" applyProtection="1"/>
    <xf numFmtId="0" fontId="28" fillId="30" borderId="14" xfId="967" applyFont="1" applyFill="1" applyBorder="1" applyAlignment="1" applyProtection="1">
      <alignment wrapText="1"/>
    </xf>
    <xf numFmtId="0" fontId="28" fillId="30" borderId="6" xfId="967" applyFont="1" applyFill="1" applyBorder="1" applyAlignment="1" applyProtection="1">
      <alignment wrapText="1"/>
    </xf>
    <xf numFmtId="0" fontId="42" fillId="9" borderId="8" xfId="967" applyNumberFormat="1" applyFont="1" applyFill="1" applyBorder="1" applyAlignment="1" applyProtection="1">
      <alignment vertical="center" wrapText="1"/>
    </xf>
    <xf numFmtId="164" fontId="28" fillId="10" borderId="1" xfId="967" applyNumberFormat="1" applyFont="1" applyFill="1" applyBorder="1" applyAlignment="1" applyProtection="1"/>
    <xf numFmtId="0" fontId="82" fillId="10" borderId="1" xfId="967" applyFont="1" applyFill="1" applyBorder="1" applyAlignment="1" applyProtection="1">
      <alignment vertical="center" wrapText="1"/>
    </xf>
    <xf numFmtId="0" fontId="82" fillId="10" borderId="1" xfId="967" applyFont="1" applyFill="1" applyBorder="1" applyAlignment="1" applyProtection="1"/>
    <xf numFmtId="0" fontId="76" fillId="10" borderId="1" xfId="0" applyFont="1" applyFill="1" applyBorder="1" applyAlignment="1" applyProtection="1">
      <alignment vertical="center"/>
    </xf>
    <xf numFmtId="0" fontId="83" fillId="10" borderId="1" xfId="0" applyFont="1" applyFill="1" applyBorder="1" applyAlignment="1" applyProtection="1">
      <alignment vertical="center"/>
    </xf>
    <xf numFmtId="38" fontId="28" fillId="10" borderId="1" xfId="967" applyNumberFormat="1" applyFont="1" applyFill="1" applyBorder="1" applyProtection="1"/>
    <xf numFmtId="164" fontId="28" fillId="10" borderId="1" xfId="967" applyNumberFormat="1" applyFont="1" applyFill="1" applyBorder="1" applyProtection="1"/>
    <xf numFmtId="0" fontId="84" fillId="10" borderId="1" xfId="0" applyFont="1" applyFill="1" applyBorder="1" applyAlignment="1" applyProtection="1">
      <alignment vertical="center"/>
    </xf>
    <xf numFmtId="0" fontId="82" fillId="10" borderId="13" xfId="967" applyFont="1" applyFill="1" applyBorder="1" applyAlignment="1" applyProtection="1">
      <alignment vertical="center" wrapText="1"/>
    </xf>
    <xf numFmtId="3" fontId="28" fillId="10" borderId="1" xfId="967" applyNumberFormat="1" applyFont="1" applyFill="1" applyBorder="1" applyAlignment="1" applyProtection="1">
      <alignment vertical="center"/>
    </xf>
    <xf numFmtId="164" fontId="28" fillId="10" borderId="1" xfId="967" applyNumberFormat="1" applyFont="1" applyFill="1" applyBorder="1" applyAlignment="1" applyProtection="1">
      <alignment vertical="center"/>
    </xf>
    <xf numFmtId="0" fontId="0" fillId="11" borderId="1" xfId="0" applyNumberFormat="1" applyFont="1" applyFill="1" applyBorder="1" applyAlignment="1" applyProtection="1">
      <alignment horizontal="left" vertical="center" wrapText="1"/>
    </xf>
    <xf numFmtId="0" fontId="68" fillId="10" borderId="1" xfId="0" applyFont="1" applyFill="1" applyBorder="1" applyAlignment="1" applyProtection="1">
      <alignment horizontal="center" vertical="center"/>
    </xf>
    <xf numFmtId="6" fontId="75" fillId="11" borderId="1" xfId="0" applyNumberFormat="1" applyFont="1" applyFill="1" applyBorder="1" applyAlignment="1" applyProtection="1">
      <alignment vertical="center"/>
    </xf>
    <xf numFmtId="165" fontId="75" fillId="11" borderId="1" xfId="0" applyNumberFormat="1" applyFont="1" applyFill="1" applyBorder="1" applyAlignment="1" applyProtection="1">
      <alignment vertical="center"/>
    </xf>
    <xf numFmtId="0" fontId="20" fillId="23" borderId="14" xfId="1" applyFont="1" applyFill="1" applyBorder="1" applyAlignment="1" applyProtection="1">
      <alignment horizontal="left" vertical="center"/>
    </xf>
    <xf numFmtId="0" fontId="20" fillId="23" borderId="5" xfId="1" applyFont="1" applyFill="1" applyBorder="1" applyAlignment="1" applyProtection="1">
      <alignment horizontal="left" vertical="center"/>
    </xf>
    <xf numFmtId="0" fontId="0" fillId="23" borderId="9" xfId="0" applyFill="1" applyBorder="1" applyProtection="1"/>
    <xf numFmtId="0" fontId="0" fillId="23" borderId="10" xfId="0" applyFill="1" applyBorder="1" applyProtection="1"/>
    <xf numFmtId="0" fontId="27" fillId="23" borderId="2" xfId="828" applyFont="1" applyFill="1" applyBorder="1" applyAlignment="1" applyProtection="1">
      <alignment vertical="center" wrapText="1"/>
    </xf>
    <xf numFmtId="0" fontId="0" fillId="25" borderId="9" xfId="0" applyFill="1" applyBorder="1" applyProtection="1"/>
    <xf numFmtId="0" fontId="65" fillId="28" borderId="9" xfId="865" applyNumberFormat="1" applyFont="1" applyFill="1" applyBorder="1" applyAlignment="1" applyProtection="1">
      <alignment vertical="center" wrapText="1"/>
    </xf>
    <xf numFmtId="0" fontId="65" fillId="28" borderId="2" xfId="865" applyNumberFormat="1" applyFont="1" applyFill="1" applyBorder="1" applyAlignment="1" applyProtection="1">
      <alignment vertical="center" wrapText="1"/>
    </xf>
    <xf numFmtId="0" fontId="0" fillId="25" borderId="1" xfId="0" applyFill="1" applyBorder="1" applyProtection="1"/>
    <xf numFmtId="0" fontId="0" fillId="2" borderId="13" xfId="0" applyFill="1" applyBorder="1" applyProtection="1"/>
    <xf numFmtId="0" fontId="21" fillId="18" borderId="9" xfId="1521" applyFont="1" applyFill="1" applyBorder="1" applyAlignment="1" applyProtection="1">
      <alignment horizontal="center" vertical="center" wrapText="1"/>
    </xf>
    <xf numFmtId="0" fontId="21" fillId="18" borderId="2" xfId="1521" applyFont="1" applyFill="1" applyBorder="1" applyAlignment="1" applyProtection="1">
      <alignment horizontal="center" vertical="center" wrapText="1"/>
    </xf>
    <xf numFmtId="0" fontId="21" fillId="18" borderId="10" xfId="1521" applyFont="1" applyFill="1" applyBorder="1" applyAlignment="1" applyProtection="1">
      <alignment horizontal="center" vertical="center" wrapText="1"/>
    </xf>
    <xf numFmtId="0" fontId="26" fillId="19" borderId="2" xfId="1" applyFont="1" applyFill="1" applyBorder="1" applyAlignment="1" applyProtection="1">
      <alignment horizontal="center" vertical="center" wrapText="1"/>
    </xf>
    <xf numFmtId="0" fontId="20" fillId="23" borderId="0" xfId="1756" applyFont="1" applyFill="1" applyBorder="1" applyAlignment="1" applyProtection="1">
      <alignment vertical="center" wrapText="1"/>
    </xf>
    <xf numFmtId="0" fontId="55" fillId="23" borderId="0" xfId="0" applyFont="1" applyFill="1" applyBorder="1" applyAlignment="1" applyProtection="1"/>
    <xf numFmtId="0" fontId="55" fillId="23" borderId="0" xfId="1518" applyFont="1" applyFill="1" applyBorder="1" applyAlignment="1" applyProtection="1">
      <alignment vertical="center"/>
    </xf>
    <xf numFmtId="0" fontId="86" fillId="2" borderId="0" xfId="0" applyFont="1" applyFill="1" applyAlignment="1" applyProtection="1">
      <alignment horizontal="center" vertical="center"/>
    </xf>
    <xf numFmtId="0" fontId="27" fillId="19" borderId="1" xfId="0" applyFont="1" applyFill="1" applyBorder="1" applyAlignment="1" applyProtection="1">
      <alignment horizontal="center" vertical="center"/>
    </xf>
    <xf numFmtId="0" fontId="27" fillId="19" borderId="1" xfId="0" applyFont="1" applyFill="1" applyBorder="1" applyAlignment="1" applyProtection="1">
      <alignment horizontal="center" vertical="center" wrapText="1"/>
    </xf>
    <xf numFmtId="0" fontId="25" fillId="10" borderId="7" xfId="0" applyFont="1" applyFill="1" applyBorder="1" applyAlignment="1" applyProtection="1"/>
    <xf numFmtId="0" fontId="25" fillId="10" borderId="7" xfId="0" applyFont="1" applyFill="1" applyBorder="1" applyProtection="1"/>
    <xf numFmtId="0" fontId="76" fillId="10" borderId="8" xfId="0" applyFont="1" applyFill="1" applyBorder="1" applyProtection="1"/>
    <xf numFmtId="0" fontId="0" fillId="0" borderId="0" xfId="0" applyFill="1" applyProtection="1"/>
    <xf numFmtId="0" fontId="87" fillId="2" borderId="1" xfId="0" applyFont="1" applyFill="1" applyBorder="1" applyAlignment="1" applyProtection="1">
      <alignment vertical="top" wrapText="1"/>
    </xf>
    <xf numFmtId="3" fontId="88" fillId="2" borderId="2" xfId="0" applyNumberFormat="1" applyFont="1" applyFill="1" applyBorder="1" applyProtection="1">
      <protection locked="0"/>
    </xf>
    <xf numFmtId="164" fontId="88" fillId="2" borderId="2" xfId="0" applyNumberFormat="1" applyFont="1" applyFill="1" applyBorder="1" applyProtection="1">
      <protection locked="0"/>
    </xf>
    <xf numFmtId="164" fontId="88" fillId="2" borderId="14" xfId="0" applyNumberFormat="1" applyFont="1" applyFill="1" applyBorder="1" applyProtection="1">
      <protection locked="0"/>
    </xf>
    <xf numFmtId="3" fontId="87" fillId="10" borderId="7" xfId="0" applyNumberFormat="1" applyFont="1" applyFill="1" applyBorder="1" applyProtection="1"/>
    <xf numFmtId="164" fontId="87" fillId="10" borderId="7" xfId="0" applyNumberFormat="1" applyFont="1" applyFill="1" applyBorder="1" applyProtection="1"/>
    <xf numFmtId="0" fontId="87" fillId="2" borderId="0" xfId="0" applyFont="1" applyFill="1" applyBorder="1" applyAlignment="1" applyProtection="1">
      <alignment vertical="top" wrapText="1"/>
    </xf>
    <xf numFmtId="3" fontId="88" fillId="2" borderId="1" xfId="0" applyNumberFormat="1" applyFont="1" applyFill="1" applyBorder="1" applyProtection="1">
      <protection locked="0"/>
    </xf>
    <xf numFmtId="164" fontId="88" fillId="2" borderId="1" xfId="0" applyNumberFormat="1" applyFont="1" applyFill="1" applyBorder="1" applyProtection="1">
      <protection locked="0"/>
    </xf>
    <xf numFmtId="0" fontId="13" fillId="10" borderId="6" xfId="0" applyFont="1" applyFill="1" applyBorder="1" applyAlignment="1" applyProtection="1">
      <alignment vertical="center" wrapText="1"/>
    </xf>
    <xf numFmtId="0" fontId="87" fillId="2" borderId="1" xfId="0" applyFont="1" applyFill="1" applyBorder="1" applyAlignment="1" applyProtection="1">
      <alignment vertical="center" wrapText="1"/>
    </xf>
    <xf numFmtId="0" fontId="87" fillId="2" borderId="9" xfId="0" applyFont="1" applyFill="1" applyBorder="1" applyAlignment="1" applyProtection="1">
      <alignment vertical="center" wrapText="1"/>
    </xf>
    <xf numFmtId="0" fontId="13" fillId="10" borderId="6" xfId="0" applyFont="1" applyFill="1" applyBorder="1" applyAlignment="1" applyProtection="1">
      <alignment vertical="center"/>
    </xf>
    <xf numFmtId="0" fontId="90" fillId="26" borderId="0" xfId="1756" applyFont="1" applyFill="1" applyBorder="1" applyAlignment="1" applyProtection="1">
      <alignment vertical="center" wrapText="1"/>
    </xf>
    <xf numFmtId="0" fontId="91" fillId="26" borderId="0" xfId="1518" applyFont="1" applyFill="1" applyBorder="1" applyAlignment="1" applyProtection="1">
      <alignment horizontal="center" vertical="center"/>
    </xf>
    <xf numFmtId="0" fontId="0" fillId="23" borderId="15" xfId="0" applyFill="1" applyBorder="1" applyProtection="1"/>
    <xf numFmtId="0" fontId="0" fillId="25" borderId="4" xfId="0" applyFill="1" applyBorder="1" applyProtection="1"/>
    <xf numFmtId="0" fontId="0" fillId="25" borderId="8" xfId="0" applyFill="1" applyBorder="1" applyProtection="1"/>
    <xf numFmtId="0" fontId="93" fillId="23" borderId="13" xfId="1756" applyFont="1" applyFill="1" applyBorder="1" applyAlignment="1" applyProtection="1">
      <alignment vertical="center"/>
    </xf>
    <xf numFmtId="0" fontId="28" fillId="2" borderId="1" xfId="967" applyFont="1" applyFill="1" applyBorder="1" applyAlignment="1" applyProtection="1">
      <alignment wrapText="1"/>
    </xf>
    <xf numFmtId="0" fontId="87" fillId="13" borderId="6" xfId="0" applyFont="1" applyFill="1" applyBorder="1" applyAlignment="1" applyProtection="1">
      <alignment vertical="center" wrapText="1"/>
    </xf>
    <xf numFmtId="3" fontId="88" fillId="13" borderId="7" xfId="0" applyNumberFormat="1" applyFont="1" applyFill="1" applyBorder="1" applyProtection="1"/>
    <xf numFmtId="164" fontId="88" fillId="13" borderId="7" xfId="0" applyNumberFormat="1" applyFont="1" applyFill="1" applyBorder="1" applyProtection="1"/>
    <xf numFmtId="0" fontId="94" fillId="13" borderId="9" xfId="0" applyFont="1" applyFill="1" applyBorder="1" applyAlignment="1" applyProtection="1">
      <alignment wrapText="1"/>
    </xf>
    <xf numFmtId="0" fontId="5" fillId="13" borderId="9" xfId="0" applyFont="1" applyFill="1" applyBorder="1" applyAlignment="1" applyProtection="1"/>
    <xf numFmtId="0" fontId="5" fillId="13" borderId="9" xfId="0" applyFont="1" applyFill="1" applyBorder="1" applyProtection="1"/>
    <xf numFmtId="0" fontId="5" fillId="13" borderId="11" xfId="0" applyFont="1" applyFill="1" applyBorder="1" applyProtection="1"/>
    <xf numFmtId="0" fontId="30" fillId="13" borderId="1" xfId="0" applyFont="1" applyFill="1" applyBorder="1" applyProtection="1"/>
    <xf numFmtId="0" fontId="94" fillId="13" borderId="1" xfId="0" applyFont="1" applyFill="1" applyBorder="1" applyAlignment="1" applyProtection="1">
      <alignment wrapText="1"/>
    </xf>
    <xf numFmtId="49" fontId="87" fillId="2" borderId="1" xfId="0" applyNumberFormat="1" applyFont="1" applyFill="1" applyBorder="1" applyAlignment="1" applyProtection="1">
      <alignment horizontal="right" vertical="top" wrapText="1"/>
    </xf>
    <xf numFmtId="49" fontId="87" fillId="2" borderId="9" xfId="0" applyNumberFormat="1" applyFont="1" applyFill="1" applyBorder="1" applyAlignment="1" applyProtection="1">
      <alignment horizontal="right" vertical="top" wrapText="1"/>
    </xf>
    <xf numFmtId="0" fontId="0" fillId="13" borderId="0" xfId="0" applyFill="1" applyBorder="1" applyProtection="1"/>
    <xf numFmtId="0" fontId="52" fillId="2" borderId="0" xfId="0" applyFont="1" applyFill="1" applyBorder="1" applyAlignment="1" applyProtection="1">
      <alignment horizontal="center"/>
    </xf>
    <xf numFmtId="0" fontId="0" fillId="13" borderId="0" xfId="0" applyFill="1" applyBorder="1" applyAlignment="1" applyProtection="1">
      <alignment horizontal="center" vertical="center"/>
    </xf>
    <xf numFmtId="0" fontId="95" fillId="2" borderId="0" xfId="0" applyFont="1" applyFill="1" applyBorder="1" applyAlignment="1" applyProtection="1">
      <alignment horizontal="left" vertical="top"/>
    </xf>
    <xf numFmtId="0" fontId="67" fillId="2" borderId="0" xfId="0" applyFont="1" applyFill="1" applyBorder="1" applyAlignment="1" applyProtection="1">
      <alignment vertical="center"/>
    </xf>
    <xf numFmtId="0" fontId="26" fillId="23" borderId="0" xfId="1518" applyFont="1" applyFill="1" applyBorder="1" applyAlignment="1" applyProtection="1">
      <alignment vertical="center"/>
    </xf>
    <xf numFmtId="0" fontId="92" fillId="23" borderId="13" xfId="0" applyFont="1" applyFill="1" applyBorder="1" applyAlignment="1" applyProtection="1">
      <alignment vertical="top"/>
    </xf>
    <xf numFmtId="0" fontId="87" fillId="2" borderId="1" xfId="0" applyNumberFormat="1" applyFont="1" applyFill="1" applyBorder="1" applyAlignment="1" applyProtection="1">
      <alignment horizontal="right" vertical="top" wrapText="1"/>
    </xf>
    <xf numFmtId="0" fontId="10" fillId="8" borderId="0" xfId="1" applyFont="1" applyFill="1" applyAlignment="1" applyProtection="1">
      <alignment horizontal="left" indent="3"/>
    </xf>
    <xf numFmtId="0" fontId="102" fillId="0" borderId="0" xfId="0" applyFont="1" applyAlignment="1" applyProtection="1">
      <alignment vertical="center"/>
    </xf>
    <xf numFmtId="0" fontId="0" fillId="2" borderId="0" xfId="0" applyFill="1" applyBorder="1" applyProtection="1"/>
    <xf numFmtId="0" fontId="100" fillId="2" borderId="0" xfId="0" applyFont="1" applyFill="1" applyBorder="1" applyAlignment="1" applyProtection="1">
      <alignment horizontal="left" vertical="center"/>
    </xf>
    <xf numFmtId="0" fontId="99" fillId="2" borderId="0" xfId="0"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103" fillId="2" borderId="0" xfId="0" applyFont="1" applyFill="1" applyBorder="1" applyAlignment="1" applyProtection="1">
      <alignment horizontal="left" vertical="center"/>
    </xf>
    <xf numFmtId="0" fontId="99" fillId="2" borderId="0" xfId="0" applyFont="1" applyFill="1" applyBorder="1" applyAlignment="1" applyProtection="1">
      <alignment vertical="center"/>
    </xf>
    <xf numFmtId="0" fontId="104" fillId="0" borderId="0" xfId="0" applyFont="1" applyBorder="1" applyAlignment="1">
      <alignment vertical="center"/>
    </xf>
    <xf numFmtId="0" fontId="102" fillId="0" borderId="0" xfId="0" applyFont="1" applyBorder="1" applyAlignment="1">
      <alignment vertical="center"/>
    </xf>
    <xf numFmtId="0" fontId="37" fillId="2" borderId="0" xfId="0" applyFont="1" applyFill="1" applyBorder="1" applyAlignment="1" applyProtection="1">
      <alignment horizontal="left" vertical="center"/>
    </xf>
    <xf numFmtId="0" fontId="98" fillId="2" borderId="0" xfId="0" applyFont="1" applyFill="1" applyBorder="1" applyAlignment="1" applyProtection="1">
      <alignment horizontal="left" vertical="center"/>
    </xf>
    <xf numFmtId="0" fontId="105" fillId="0" borderId="0" xfId="0" applyFont="1" applyBorder="1" applyAlignment="1">
      <alignment horizontal="left" vertical="center"/>
    </xf>
    <xf numFmtId="0" fontId="99" fillId="2" borderId="0" xfId="0" applyFont="1" applyFill="1" applyBorder="1" applyProtection="1"/>
    <xf numFmtId="0" fontId="102" fillId="2" borderId="0" xfId="0" applyFont="1" applyFill="1" applyBorder="1" applyProtection="1"/>
    <xf numFmtId="0" fontId="103" fillId="2" borderId="0" xfId="0" applyFont="1" applyFill="1" applyBorder="1" applyAlignment="1" applyProtection="1">
      <alignment horizontal="left" vertical="top"/>
    </xf>
    <xf numFmtId="0" fontId="110" fillId="0" borderId="0" xfId="0" applyFont="1" applyBorder="1" applyAlignment="1">
      <alignment vertical="center"/>
    </xf>
    <xf numFmtId="0" fontId="105" fillId="0" borderId="0" xfId="0" applyFont="1" applyBorder="1" applyAlignment="1">
      <alignment vertical="center" wrapText="1"/>
    </xf>
    <xf numFmtId="0" fontId="0" fillId="13" borderId="0" xfId="0" applyFill="1" applyBorder="1" applyProtection="1"/>
    <xf numFmtId="0" fontId="0" fillId="2" borderId="0" xfId="0" applyFill="1" applyBorder="1" applyProtection="1"/>
    <xf numFmtId="0" fontId="0" fillId="13" borderId="0" xfId="0" applyFill="1" applyBorder="1" applyProtection="1"/>
    <xf numFmtId="0" fontId="99" fillId="2" borderId="0" xfId="0" applyFont="1" applyFill="1" applyBorder="1" applyAlignment="1" applyProtection="1">
      <alignment horizontal="left" vertical="center"/>
    </xf>
    <xf numFmtId="0" fontId="99" fillId="2" borderId="0" xfId="0" applyFont="1" applyFill="1" applyBorder="1" applyAlignment="1" applyProtection="1">
      <alignment vertical="center"/>
    </xf>
    <xf numFmtId="0" fontId="102" fillId="0" borderId="0" xfId="0" applyFont="1" applyBorder="1" applyAlignment="1">
      <alignment vertical="center"/>
    </xf>
    <xf numFmtId="0" fontId="105" fillId="0" borderId="0" xfId="0" applyFont="1" applyBorder="1" applyAlignment="1">
      <alignment horizontal="left" vertical="center"/>
    </xf>
    <xf numFmtId="0" fontId="102" fillId="0" borderId="0" xfId="0" applyFont="1" applyBorder="1" applyAlignment="1">
      <alignment horizontal="left" vertical="center"/>
    </xf>
    <xf numFmtId="0" fontId="99" fillId="2" borderId="0" xfId="0" applyFont="1" applyFill="1" applyBorder="1" applyProtection="1"/>
    <xf numFmtId="0" fontId="102" fillId="2" borderId="0" xfId="0" applyFont="1" applyFill="1" applyBorder="1" applyProtection="1"/>
    <xf numFmtId="0" fontId="102" fillId="2" borderId="0" xfId="0" applyFont="1" applyFill="1" applyBorder="1" applyAlignment="1" applyProtection="1">
      <alignment vertical="center"/>
    </xf>
    <xf numFmtId="0" fontId="107" fillId="0" borderId="0" xfId="5" applyFont="1" applyAlignment="1" applyProtection="1">
      <alignment horizontal="center"/>
      <protection locked="0"/>
    </xf>
    <xf numFmtId="0" fontId="42" fillId="9" borderId="1" xfId="967" quotePrefix="1" applyNumberFormat="1" applyFont="1" applyFill="1" applyBorder="1" applyAlignment="1" applyProtection="1">
      <alignment vertical="center" wrapText="1"/>
    </xf>
    <xf numFmtId="0" fontId="89" fillId="0" borderId="1" xfId="865" quotePrefix="1" applyNumberFormat="1" applyFont="1" applyFill="1" applyBorder="1" applyAlignment="1" applyProtection="1">
      <alignment vertical="center"/>
    </xf>
    <xf numFmtId="0" fontId="111" fillId="13" borderId="8" xfId="0" applyFont="1" applyFill="1" applyBorder="1" applyProtection="1"/>
    <xf numFmtId="0" fontId="102" fillId="34" borderId="0" xfId="0" applyFont="1" applyFill="1" applyBorder="1" applyAlignment="1">
      <alignment horizontal="left" vertical="center"/>
    </xf>
    <xf numFmtId="0" fontId="102" fillId="34" borderId="0" xfId="0" applyFont="1" applyFill="1" applyBorder="1" applyAlignment="1">
      <alignment horizontal="left" vertical="center" wrapText="1"/>
    </xf>
    <xf numFmtId="0" fontId="102" fillId="34" borderId="0" xfId="0" applyFont="1" applyFill="1" applyBorder="1" applyAlignment="1">
      <alignment vertical="center"/>
    </xf>
    <xf numFmtId="0" fontId="99" fillId="34" borderId="0" xfId="0" applyFont="1" applyFill="1" applyBorder="1" applyProtection="1"/>
    <xf numFmtId="0" fontId="97" fillId="3" borderId="0" xfId="1518" applyFont="1" applyFill="1" applyBorder="1" applyAlignment="1" applyProtection="1">
      <alignment vertical="center"/>
      <protection locked="0"/>
    </xf>
    <xf numFmtId="0" fontId="112" fillId="0" borderId="0" xfId="0" applyFont="1" applyBorder="1" applyAlignment="1">
      <alignment horizontal="left" vertical="center"/>
    </xf>
    <xf numFmtId="0" fontId="113" fillId="2" borderId="0" xfId="5" applyFont="1" applyFill="1" applyBorder="1" applyAlignment="1" applyProtection="1">
      <alignment horizontal="left" vertical="center"/>
      <protection locked="0"/>
    </xf>
    <xf numFmtId="0" fontId="114" fillId="2" borderId="0" xfId="5" applyFont="1" applyFill="1" applyBorder="1" applyAlignment="1" applyProtection="1">
      <alignment horizontal="left" vertical="center"/>
      <protection locked="0"/>
    </xf>
    <xf numFmtId="0" fontId="114" fillId="13" borderId="0" xfId="5" applyFont="1" applyFill="1" applyBorder="1" applyAlignment="1" applyProtection="1">
      <alignment horizontal="left" vertical="center"/>
      <protection locked="0"/>
    </xf>
    <xf numFmtId="0" fontId="0" fillId="2" borderId="0" xfId="0" applyFill="1" applyBorder="1" applyAlignment="1" applyProtection="1">
      <alignment horizontal="left"/>
    </xf>
    <xf numFmtId="0" fontId="50" fillId="25" borderId="1" xfId="967" applyFont="1" applyFill="1" applyBorder="1" applyAlignment="1" applyProtection="1">
      <alignment horizontal="left" vertical="center" wrapText="1"/>
    </xf>
    <xf numFmtId="0" fontId="115" fillId="10" borderId="1" xfId="0" applyFont="1" applyFill="1" applyBorder="1" applyAlignment="1" applyProtection="1">
      <alignment horizontal="left"/>
    </xf>
    <xf numFmtId="0" fontId="115" fillId="30" borderId="1" xfId="0" applyFont="1" applyFill="1" applyBorder="1" applyAlignment="1" applyProtection="1">
      <alignment horizontal="left"/>
    </xf>
    <xf numFmtId="0" fontId="50" fillId="30" borderId="1" xfId="967" applyFont="1" applyFill="1" applyBorder="1" applyAlignment="1" applyProtection="1">
      <alignment horizontal="left" vertical="center" wrapText="1"/>
    </xf>
    <xf numFmtId="0" fontId="0" fillId="12" borderId="0" xfId="0" applyFill="1" applyBorder="1" applyProtection="1"/>
    <xf numFmtId="0" fontId="54" fillId="12" borderId="0" xfId="0" applyFont="1" applyFill="1" applyBorder="1" applyProtection="1"/>
    <xf numFmtId="0" fontId="115" fillId="10" borderId="1" xfId="0" applyFont="1" applyFill="1" applyBorder="1" applyAlignment="1" applyProtection="1">
      <alignment horizontal="left" vertical="center"/>
    </xf>
    <xf numFmtId="0" fontId="115" fillId="30" borderId="1" xfId="0" applyFont="1" applyFill="1" applyBorder="1" applyAlignment="1" applyProtection="1">
      <alignment horizontal="left" vertical="center"/>
    </xf>
    <xf numFmtId="0" fontId="18" fillId="8" borderId="0" xfId="782" applyFont="1" applyFill="1" applyAlignment="1" applyProtection="1">
      <alignment horizontal="center"/>
    </xf>
    <xf numFmtId="0" fontId="14" fillId="8" borderId="0" xfId="1" applyFont="1" applyFill="1" applyAlignment="1" applyProtection="1">
      <alignment horizontal="center"/>
    </xf>
    <xf numFmtId="0" fontId="16" fillId="8" borderId="0" xfId="1" applyFont="1" applyFill="1" applyAlignment="1" applyProtection="1">
      <alignment horizontal="center"/>
    </xf>
    <xf numFmtId="0" fontId="43" fillId="8" borderId="0" xfId="1" applyFont="1" applyFill="1" applyAlignment="1" applyProtection="1">
      <alignment horizontal="center"/>
    </xf>
    <xf numFmtId="0" fontId="15" fillId="8" borderId="0" xfId="1" applyFont="1" applyFill="1" applyAlignment="1" applyProtection="1">
      <alignment horizontal="center"/>
    </xf>
    <xf numFmtId="0" fontId="77" fillId="8" borderId="0" xfId="5" applyFont="1" applyFill="1" applyAlignment="1" applyProtection="1">
      <alignment horizontal="center"/>
      <protection locked="0"/>
    </xf>
    <xf numFmtId="0" fontId="78" fillId="8" borderId="0" xfId="0" applyFont="1" applyFill="1" applyAlignment="1" applyProtection="1">
      <alignment horizontal="center"/>
      <protection locked="0"/>
    </xf>
    <xf numFmtId="0" fontId="25" fillId="8" borderId="0" xfId="1" applyFont="1" applyFill="1" applyAlignment="1" applyProtection="1">
      <alignment horizontal="center"/>
    </xf>
    <xf numFmtId="0" fontId="102" fillId="34" borderId="0" xfId="0" applyFont="1" applyFill="1" applyBorder="1" applyAlignment="1">
      <alignment horizontal="left" vertical="center" wrapText="1"/>
    </xf>
    <xf numFmtId="0" fontId="102" fillId="2" borderId="0" xfId="0" applyFont="1" applyFill="1" applyBorder="1" applyAlignment="1" applyProtection="1">
      <alignment horizontal="left" vertical="center" wrapText="1"/>
    </xf>
    <xf numFmtId="0" fontId="0" fillId="2" borderId="0" xfId="0" applyFill="1" applyBorder="1" applyAlignment="1" applyProtection="1">
      <alignment horizontal="center"/>
      <protection locked="0"/>
    </xf>
    <xf numFmtId="0" fontId="51" fillId="2" borderId="0" xfId="0" applyFont="1" applyFill="1" applyBorder="1" applyAlignment="1" applyProtection="1">
      <alignment horizontal="center"/>
    </xf>
    <xf numFmtId="0" fontId="96" fillId="2" borderId="0" xfId="0" applyFont="1" applyFill="1" applyBorder="1" applyAlignment="1" applyProtection="1">
      <alignment horizontal="center"/>
    </xf>
    <xf numFmtId="0" fontId="39" fillId="2" borderId="0" xfId="0" applyFont="1" applyFill="1" applyBorder="1" applyAlignment="1" applyProtection="1">
      <alignment horizontal="center" vertical="center"/>
    </xf>
    <xf numFmtId="0" fontId="73" fillId="0" borderId="0" xfId="5" applyFont="1" applyAlignment="1" applyProtection="1">
      <alignment horizontal="center"/>
      <protection locked="0"/>
    </xf>
    <xf numFmtId="0" fontId="74" fillId="0" borderId="0" xfId="0" applyFont="1" applyAlignment="1" applyProtection="1">
      <alignment horizontal="center"/>
      <protection locked="0"/>
    </xf>
    <xf numFmtId="0" fontId="102" fillId="0" borderId="0" xfId="0" applyFont="1" applyBorder="1" applyAlignment="1">
      <alignment horizontal="left" vertical="center"/>
    </xf>
    <xf numFmtId="0" fontId="113" fillId="2" borderId="0" xfId="5" applyFont="1" applyFill="1" applyBorder="1" applyAlignment="1" applyProtection="1">
      <alignment horizontal="center" vertical="center"/>
      <protection locked="0"/>
    </xf>
    <xf numFmtId="0" fontId="114" fillId="2" borderId="0" xfId="5" applyFont="1" applyFill="1" applyBorder="1" applyAlignment="1" applyProtection="1">
      <alignment horizontal="center" vertical="center"/>
      <protection locked="0"/>
    </xf>
    <xf numFmtId="0" fontId="37" fillId="2" borderId="5" xfId="0" applyFont="1" applyFill="1" applyBorder="1" applyAlignment="1" applyProtection="1">
      <alignment horizontal="center"/>
    </xf>
    <xf numFmtId="0" fontId="101" fillId="2" borderId="0" xfId="0" applyFont="1" applyFill="1" applyBorder="1" applyAlignment="1" applyProtection="1">
      <alignment horizontal="center" vertical="top"/>
    </xf>
    <xf numFmtId="0" fontId="107" fillId="0" borderId="0" xfId="5" applyFont="1" applyAlignment="1" applyProtection="1">
      <alignment horizontal="center"/>
      <protection locked="0"/>
    </xf>
    <xf numFmtId="0" fontId="102" fillId="0" borderId="0" xfId="0" applyFont="1" applyBorder="1" applyAlignment="1">
      <alignment horizontal="left" vertical="center" wrapText="1"/>
    </xf>
    <xf numFmtId="0" fontId="108" fillId="0" borderId="0" xfId="0" applyFont="1" applyBorder="1" applyAlignment="1">
      <alignment horizontal="left" vertical="center" wrapText="1"/>
    </xf>
    <xf numFmtId="0" fontId="107" fillId="34" borderId="0" xfId="5" applyFont="1" applyFill="1" applyBorder="1" applyAlignment="1" applyProtection="1">
      <alignment horizontal="center"/>
      <protection locked="0"/>
    </xf>
    <xf numFmtId="0" fontId="20" fillId="16" borderId="11" xfId="1521" applyFont="1" applyFill="1" applyBorder="1" applyAlignment="1" applyProtection="1">
      <alignment horizontal="left" vertical="center" wrapText="1"/>
    </xf>
    <xf numFmtId="0" fontId="20" fillId="16" borderId="12" xfId="1521" applyFont="1" applyFill="1" applyBorder="1" applyAlignment="1" applyProtection="1">
      <alignment horizontal="left" vertical="center" wrapText="1"/>
    </xf>
    <xf numFmtId="0" fontId="20" fillId="16" borderId="4" xfId="1521" applyFont="1" applyFill="1" applyBorder="1" applyAlignment="1" applyProtection="1">
      <alignment horizontal="left" vertical="center" wrapText="1"/>
    </xf>
    <xf numFmtId="0" fontId="20" fillId="16" borderId="13" xfId="1521" applyFont="1" applyFill="1" applyBorder="1" applyAlignment="1" applyProtection="1">
      <alignment horizontal="left" vertical="center" wrapText="1"/>
    </xf>
    <xf numFmtId="0" fontId="20" fillId="16" borderId="0" xfId="1521" applyFont="1" applyFill="1" applyBorder="1" applyAlignment="1" applyProtection="1">
      <alignment horizontal="left" vertical="center" wrapText="1"/>
    </xf>
    <xf numFmtId="0" fontId="20" fillId="16" borderId="3" xfId="1521" applyFont="1" applyFill="1" applyBorder="1" applyAlignment="1" applyProtection="1">
      <alignment horizontal="left" vertical="center" wrapText="1"/>
    </xf>
    <xf numFmtId="0" fontId="34" fillId="20" borderId="6" xfId="865" applyFont="1" applyFill="1" applyBorder="1" applyAlignment="1" applyProtection="1">
      <alignment horizontal="left" vertical="center" wrapText="1"/>
    </xf>
    <xf numFmtId="0" fontId="34" fillId="20" borderId="7" xfId="865" applyFont="1" applyFill="1" applyBorder="1" applyAlignment="1" applyProtection="1">
      <alignment horizontal="left" vertical="center" wrapText="1"/>
    </xf>
    <xf numFmtId="0" fontId="34" fillId="20" borderId="8" xfId="865" applyFont="1" applyFill="1" applyBorder="1" applyAlignment="1" applyProtection="1">
      <alignment horizontal="left" vertical="center" wrapText="1"/>
    </xf>
    <xf numFmtId="0" fontId="21" fillId="18" borderId="9" xfId="1521" applyFont="1" applyFill="1" applyBorder="1" applyAlignment="1" applyProtection="1">
      <alignment horizontal="center" vertical="center" wrapText="1"/>
    </xf>
    <xf numFmtId="0" fontId="21" fillId="18" borderId="2" xfId="1521" applyFont="1" applyFill="1" applyBorder="1" applyAlignment="1" applyProtection="1">
      <alignment horizontal="center" vertical="center" wrapText="1"/>
    </xf>
    <xf numFmtId="0" fontId="21" fillId="18" borderId="10" xfId="1521" applyFont="1" applyFill="1" applyBorder="1" applyAlignment="1" applyProtection="1">
      <alignment horizontal="center" vertical="center" wrapText="1"/>
    </xf>
    <xf numFmtId="0" fontId="44" fillId="26" borderId="12" xfId="0" applyFont="1" applyFill="1" applyBorder="1" applyAlignment="1" applyProtection="1">
      <alignment horizontal="center" vertical="center" wrapText="1"/>
    </xf>
    <xf numFmtId="0" fontId="44" fillId="26" borderId="0" xfId="0" applyFont="1" applyFill="1" applyBorder="1" applyAlignment="1" applyProtection="1">
      <alignment horizontal="center" vertical="center" wrapText="1"/>
    </xf>
    <xf numFmtId="0" fontId="44" fillId="26" borderId="5" xfId="0" applyFont="1" applyFill="1" applyBorder="1" applyAlignment="1" applyProtection="1">
      <alignment horizontal="center" vertical="center" wrapText="1"/>
    </xf>
    <xf numFmtId="0" fontId="27" fillId="7" borderId="10" xfId="828" applyFont="1" applyFill="1" applyBorder="1" applyAlignment="1" applyProtection="1">
      <alignment horizontal="center" vertical="center" wrapText="1"/>
    </xf>
    <xf numFmtId="0" fontId="65" fillId="27" borderId="11" xfId="865" applyFont="1" applyFill="1" applyBorder="1" applyAlignment="1" applyProtection="1">
      <alignment horizontal="left" vertical="center" wrapText="1"/>
    </xf>
    <xf numFmtId="0" fontId="65" fillId="27" borderId="12" xfId="865" applyFont="1" applyFill="1" applyBorder="1" applyAlignment="1" applyProtection="1">
      <alignment horizontal="left" vertical="center" wrapText="1"/>
    </xf>
    <xf numFmtId="0" fontId="65" fillId="27" borderId="4" xfId="865" applyFont="1" applyFill="1" applyBorder="1" applyAlignment="1" applyProtection="1">
      <alignment horizontal="left" vertical="center" wrapText="1"/>
    </xf>
    <xf numFmtId="0" fontId="65" fillId="27" borderId="14" xfId="865" applyFont="1" applyFill="1" applyBorder="1" applyAlignment="1" applyProtection="1">
      <alignment horizontal="left" vertical="center" wrapText="1"/>
    </xf>
    <xf numFmtId="0" fontId="65" fillId="27" borderId="5" xfId="865" applyFont="1" applyFill="1" applyBorder="1" applyAlignment="1" applyProtection="1">
      <alignment horizontal="left" vertical="center" wrapText="1"/>
    </xf>
    <xf numFmtId="0" fontId="65" fillId="27" borderId="15" xfId="865" applyFont="1" applyFill="1" applyBorder="1" applyAlignment="1" applyProtection="1">
      <alignment horizontal="left" vertical="center" wrapText="1"/>
    </xf>
    <xf numFmtId="0" fontId="55" fillId="23" borderId="13" xfId="0" applyFont="1" applyFill="1" applyBorder="1" applyAlignment="1" applyProtection="1">
      <alignment horizontal="left"/>
    </xf>
    <xf numFmtId="0" fontId="55" fillId="23" borderId="0" xfId="0" applyFont="1" applyFill="1" applyBorder="1" applyAlignment="1" applyProtection="1">
      <alignment horizontal="left"/>
    </xf>
    <xf numFmtId="0" fontId="55" fillId="23" borderId="3" xfId="0" applyFont="1" applyFill="1" applyBorder="1" applyAlignment="1" applyProtection="1">
      <alignment horizontal="left"/>
    </xf>
    <xf numFmtId="0" fontId="55" fillId="23" borderId="13" xfId="967" applyFont="1" applyFill="1" applyBorder="1" applyAlignment="1" applyProtection="1">
      <alignment horizontal="left" vertical="center"/>
    </xf>
    <xf numFmtId="0" fontId="55" fillId="23" borderId="0" xfId="967" applyFont="1" applyFill="1" applyBorder="1" applyAlignment="1" applyProtection="1">
      <alignment horizontal="left" vertical="center"/>
    </xf>
    <xf numFmtId="0" fontId="55" fillId="23" borderId="3" xfId="967" applyFont="1" applyFill="1" applyBorder="1" applyAlignment="1" applyProtection="1">
      <alignment horizontal="left" vertical="center"/>
    </xf>
    <xf numFmtId="0" fontId="85" fillId="10" borderId="6" xfId="967" applyFont="1" applyFill="1" applyBorder="1" applyAlignment="1" applyProtection="1">
      <alignment horizontal="left" vertical="center"/>
    </xf>
    <xf numFmtId="0" fontId="85" fillId="10" borderId="7" xfId="967" applyFont="1" applyFill="1" applyBorder="1" applyAlignment="1" applyProtection="1">
      <alignment horizontal="left" vertical="center"/>
    </xf>
    <xf numFmtId="0" fontId="85" fillId="10" borderId="8" xfId="967" applyFont="1" applyFill="1" applyBorder="1" applyAlignment="1" applyProtection="1">
      <alignment horizontal="left" vertical="center"/>
    </xf>
    <xf numFmtId="0" fontId="65" fillId="28" borderId="11" xfId="865" applyNumberFormat="1" applyFont="1" applyFill="1" applyBorder="1" applyAlignment="1" applyProtection="1">
      <alignment horizontal="left" vertical="center" wrapText="1"/>
    </xf>
    <xf numFmtId="0" fontId="65" fillId="28" borderId="4" xfId="865" applyNumberFormat="1" applyFont="1" applyFill="1" applyBorder="1" applyAlignment="1" applyProtection="1">
      <alignment horizontal="left" vertical="center" wrapText="1"/>
    </xf>
    <xf numFmtId="0" fontId="65" fillId="28" borderId="14" xfId="865" applyNumberFormat="1" applyFont="1" applyFill="1" applyBorder="1" applyAlignment="1" applyProtection="1">
      <alignment horizontal="left" vertical="center" wrapText="1"/>
    </xf>
    <xf numFmtId="0" fontId="65" fillId="28" borderId="15" xfId="865" applyNumberFormat="1" applyFont="1" applyFill="1" applyBorder="1" applyAlignment="1" applyProtection="1">
      <alignment horizontal="left" vertical="center" wrapText="1"/>
    </xf>
    <xf numFmtId="0" fontId="26" fillId="19" borderId="9" xfId="1" applyFont="1" applyFill="1" applyBorder="1" applyAlignment="1" applyProtection="1">
      <alignment horizontal="center" vertical="center" wrapText="1"/>
    </xf>
    <xf numFmtId="0" fontId="26" fillId="19" borderId="10" xfId="1" applyFont="1" applyFill="1" applyBorder="1" applyAlignment="1" applyProtection="1">
      <alignment horizontal="center" vertical="center" wrapText="1"/>
    </xf>
    <xf numFmtId="0" fontId="26" fillId="19" borderId="2" xfId="1" applyFont="1" applyFill="1" applyBorder="1" applyAlignment="1" applyProtection="1">
      <alignment horizontal="center" vertical="center" wrapText="1"/>
    </xf>
    <xf numFmtId="0" fontId="12" fillId="3" borderId="9" xfId="828" applyNumberFormat="1" applyFont="1" applyFill="1" applyBorder="1" applyAlignment="1" applyProtection="1">
      <alignment horizontal="center" vertical="center" wrapText="1"/>
    </xf>
    <xf numFmtId="0" fontId="12" fillId="3" borderId="2" xfId="828" applyNumberFormat="1" applyFont="1" applyFill="1" applyBorder="1" applyAlignment="1" applyProtection="1">
      <alignment horizontal="center" vertical="center" wrapText="1"/>
    </xf>
    <xf numFmtId="0" fontId="27" fillId="32" borderId="9" xfId="828" applyFont="1" applyFill="1" applyBorder="1" applyAlignment="1" applyProtection="1">
      <alignment horizontal="center" vertical="center" wrapText="1"/>
    </xf>
    <xf numFmtId="0" fontId="27" fillId="32" borderId="2" xfId="828" applyFont="1" applyFill="1" applyBorder="1" applyAlignment="1" applyProtection="1">
      <alignment horizontal="center" vertical="center" wrapText="1"/>
    </xf>
    <xf numFmtId="0" fontId="46" fillId="14" borderId="9" xfId="1" applyFont="1" applyFill="1" applyBorder="1" applyAlignment="1" applyProtection="1">
      <alignment horizontal="center" vertical="center" wrapText="1"/>
    </xf>
    <xf numFmtId="0" fontId="46" fillId="14" borderId="2" xfId="1" applyFont="1" applyFill="1" applyBorder="1" applyAlignment="1" applyProtection="1">
      <alignment horizontal="center" vertical="center" wrapText="1"/>
    </xf>
    <xf numFmtId="0" fontId="68" fillId="33" borderId="9" xfId="967" applyFont="1" applyFill="1" applyBorder="1" applyAlignment="1" applyProtection="1">
      <alignment horizontal="center" vertical="center" wrapText="1"/>
    </xf>
    <xf numFmtId="0" fontId="68" fillId="33" borderId="2" xfId="967" applyFont="1" applyFill="1" applyBorder="1" applyAlignment="1" applyProtection="1">
      <alignment horizontal="center" vertical="center" wrapText="1"/>
    </xf>
    <xf numFmtId="0" fontId="70" fillId="27" borderId="6" xfId="967" applyFont="1" applyFill="1" applyBorder="1" applyAlignment="1" applyProtection="1">
      <alignment horizontal="center" vertical="center" wrapText="1"/>
    </xf>
    <xf numFmtId="0" fontId="70" fillId="27" borderId="8" xfId="967" applyFont="1" applyFill="1" applyBorder="1" applyAlignment="1" applyProtection="1">
      <alignment horizontal="center" vertical="center" wrapText="1"/>
    </xf>
    <xf numFmtId="0" fontId="46" fillId="27" borderId="6" xfId="967" applyFont="1" applyFill="1" applyBorder="1" applyAlignment="1" applyProtection="1">
      <alignment horizontal="center" vertical="center" wrapText="1"/>
    </xf>
    <xf numFmtId="0" fontId="46" fillId="27" borderId="8" xfId="967" applyFont="1" applyFill="1" applyBorder="1" applyAlignment="1" applyProtection="1">
      <alignment horizontal="center" vertical="center" wrapText="1"/>
    </xf>
    <xf numFmtId="0" fontId="53" fillId="12" borderId="13" xfId="0" applyFont="1" applyFill="1" applyBorder="1" applyAlignment="1" applyProtection="1">
      <alignment horizontal="left"/>
    </xf>
    <xf numFmtId="0" fontId="53" fillId="12" borderId="0" xfId="0" applyFont="1" applyFill="1" applyBorder="1" applyAlignment="1" applyProtection="1">
      <alignment horizontal="left"/>
    </xf>
    <xf numFmtId="0" fontId="53" fillId="12" borderId="3" xfId="0" applyFont="1" applyFill="1" applyBorder="1" applyAlignment="1" applyProtection="1">
      <alignment horizontal="left"/>
    </xf>
    <xf numFmtId="0" fontId="81" fillId="12" borderId="13" xfId="0" applyFont="1" applyFill="1" applyBorder="1" applyAlignment="1" applyProtection="1">
      <alignment horizontal="left"/>
    </xf>
    <xf numFmtId="0" fontId="81" fillId="12" borderId="0" xfId="0" applyFont="1" applyFill="1" applyBorder="1" applyAlignment="1" applyProtection="1">
      <alignment horizontal="left"/>
    </xf>
    <xf numFmtId="0" fontId="81" fillId="12" borderId="3" xfId="0" applyFont="1" applyFill="1" applyBorder="1" applyAlignment="1" applyProtection="1">
      <alignment horizontal="left"/>
    </xf>
    <xf numFmtId="0" fontId="81" fillId="12" borderId="13" xfId="967" applyFont="1" applyFill="1" applyBorder="1" applyAlignment="1" applyProtection="1">
      <alignment horizontal="left" vertical="center"/>
    </xf>
    <xf numFmtId="0" fontId="81" fillId="12" borderId="0" xfId="967" applyFont="1" applyFill="1" applyBorder="1" applyAlignment="1" applyProtection="1">
      <alignment horizontal="left" vertical="center"/>
    </xf>
    <xf numFmtId="0" fontId="81" fillId="12" borderId="3" xfId="967" applyFont="1" applyFill="1" applyBorder="1" applyAlignment="1" applyProtection="1">
      <alignment horizontal="left" vertical="center"/>
    </xf>
    <xf numFmtId="0" fontId="56" fillId="12" borderId="13" xfId="967" applyFont="1" applyFill="1" applyBorder="1" applyAlignment="1" applyProtection="1">
      <alignment horizontal="left" vertical="center"/>
    </xf>
    <xf numFmtId="0" fontId="56" fillId="12" borderId="0" xfId="967" applyFont="1" applyFill="1" applyBorder="1" applyAlignment="1" applyProtection="1">
      <alignment horizontal="left" vertical="center"/>
    </xf>
    <xf numFmtId="0" fontId="56" fillId="12" borderId="3" xfId="967" applyFont="1" applyFill="1" applyBorder="1" applyAlignment="1" applyProtection="1">
      <alignment horizontal="left" vertical="center"/>
    </xf>
    <xf numFmtId="0" fontId="81" fillId="12" borderId="14" xfId="967" applyFont="1" applyFill="1" applyBorder="1" applyAlignment="1" applyProtection="1">
      <alignment horizontal="left" vertical="top" wrapText="1"/>
    </xf>
    <xf numFmtId="0" fontId="81" fillId="12" borderId="5" xfId="967" applyFont="1" applyFill="1" applyBorder="1" applyAlignment="1" applyProtection="1">
      <alignment horizontal="left" vertical="top" wrapText="1"/>
    </xf>
    <xf numFmtId="0" fontId="46" fillId="14" borderId="9" xfId="967" applyFont="1" applyFill="1" applyBorder="1" applyAlignment="1" applyProtection="1">
      <alignment horizontal="center" vertical="center" wrapText="1"/>
    </xf>
    <xf numFmtId="0" fontId="46" fillId="14" borderId="2" xfId="967" applyFont="1" applyFill="1" applyBorder="1" applyAlignment="1" applyProtection="1">
      <alignment horizontal="center" vertical="center" wrapText="1"/>
    </xf>
  </cellXfs>
  <cellStyles count="1796">
    <cellStyle name="Currency 2" xfId="2"/>
    <cellStyle name="Currency 2 2" xfId="3"/>
    <cellStyle name="Currency 2 2 2" xfId="968"/>
    <cellStyle name="Currency 2 3" xfId="4"/>
    <cellStyle name="Currency 2 3 2" xfId="969"/>
    <cellStyle name="Currency 2 4" xfId="884"/>
    <cellStyle name="Hyperlink" xfId="5" builtinId="8"/>
    <cellStyle name="Hyperlink 2" xfId="885"/>
    <cellStyle name="Hyperlink 3" xfId="6"/>
    <cellStyle name="Hyperlink 3 2" xfId="7"/>
    <cellStyle name="Hyperlink 3 3" xfId="8"/>
    <cellStyle name="Hyperlink 3 4" xfId="9"/>
    <cellStyle name="Hyperlink 3 5" xfId="10"/>
    <cellStyle name="Hyperlink 3 6" xfId="11"/>
    <cellStyle name="Hyperlink 3 7" xfId="12"/>
    <cellStyle name="Hyperlink 3 8" xfId="13"/>
    <cellStyle name="Hyperlink 3 9" xfId="964"/>
    <cellStyle name="Normal" xfId="0" builtinId="0"/>
    <cellStyle name="Normal 10" xfId="14"/>
    <cellStyle name="Normal 10 10" xfId="15"/>
    <cellStyle name="Normal 10 10 2" xfId="970"/>
    <cellStyle name="Normal 10 11" xfId="16"/>
    <cellStyle name="Normal 10 11 2" xfId="971"/>
    <cellStyle name="Normal 10 12" xfId="17"/>
    <cellStyle name="Normal 10 12 2" xfId="972"/>
    <cellStyle name="Normal 10 13" xfId="18"/>
    <cellStyle name="Normal 10 13 2" xfId="973"/>
    <cellStyle name="Normal 10 14" xfId="19"/>
    <cellStyle name="Normal 10 14 2" xfId="974"/>
    <cellStyle name="Normal 10 15" xfId="20"/>
    <cellStyle name="Normal 10 15 2" xfId="975"/>
    <cellStyle name="Normal 10 16" xfId="21"/>
    <cellStyle name="Normal 10 16 2" xfId="976"/>
    <cellStyle name="Normal 10 17" xfId="22"/>
    <cellStyle name="Normal 10 17 2" xfId="977"/>
    <cellStyle name="Normal 10 18" xfId="23"/>
    <cellStyle name="Normal 10 18 2" xfId="978"/>
    <cellStyle name="Normal 10 19" xfId="24"/>
    <cellStyle name="Normal 10 19 2" xfId="979"/>
    <cellStyle name="Normal 10 2" xfId="25"/>
    <cellStyle name="Normal 10 2 2" xfId="26"/>
    <cellStyle name="Normal 10 2 2 2" xfId="980"/>
    <cellStyle name="Normal 10 2 3" xfId="27"/>
    <cellStyle name="Normal 10 2 3 2" xfId="981"/>
    <cellStyle name="Normal 10 2 4" xfId="886"/>
    <cellStyle name="Normal 10 20" xfId="28"/>
    <cellStyle name="Normal 10 20 2" xfId="982"/>
    <cellStyle name="Normal 10 21" xfId="29"/>
    <cellStyle name="Normal 10 21 2" xfId="983"/>
    <cellStyle name="Normal 10 22" xfId="832"/>
    <cellStyle name="Normal 10 22 2" xfId="984"/>
    <cellStyle name="Normal 10 23" xfId="865"/>
    <cellStyle name="Normal 10 24" xfId="957"/>
    <cellStyle name="Normal 10 25" xfId="1759"/>
    <cellStyle name="Normal 10 26" xfId="1778"/>
    <cellStyle name="Normal 10 3" xfId="30"/>
    <cellStyle name="Normal 10 3 2" xfId="31"/>
    <cellStyle name="Normal 10 3 2 2" xfId="985"/>
    <cellStyle name="Normal 10 3 3" xfId="32"/>
    <cellStyle name="Normal 10 3 3 2" xfId="986"/>
    <cellStyle name="Normal 10 3 4" xfId="887"/>
    <cellStyle name="Normal 10 4" xfId="33"/>
    <cellStyle name="Normal 10 4 2" xfId="34"/>
    <cellStyle name="Normal 10 4 2 2" xfId="987"/>
    <cellStyle name="Normal 10 4 3" xfId="35"/>
    <cellStyle name="Normal 10 4 3 2" xfId="988"/>
    <cellStyle name="Normal 10 4 4" xfId="888"/>
    <cellStyle name="Normal 10 5" xfId="36"/>
    <cellStyle name="Normal 10 5 2" xfId="37"/>
    <cellStyle name="Normal 10 5 2 2" xfId="989"/>
    <cellStyle name="Normal 10 5 3" xfId="38"/>
    <cellStyle name="Normal 10 5 3 2" xfId="990"/>
    <cellStyle name="Normal 10 5 4" xfId="889"/>
    <cellStyle name="Normal 10 6" xfId="39"/>
    <cellStyle name="Normal 10 6 2" xfId="40"/>
    <cellStyle name="Normal 10 6 2 2" xfId="991"/>
    <cellStyle name="Normal 10 6 3" xfId="41"/>
    <cellStyle name="Normal 10 6 3 2" xfId="992"/>
    <cellStyle name="Normal 10 6 4" xfId="890"/>
    <cellStyle name="Normal 10 7" xfId="42"/>
    <cellStyle name="Normal 10 7 2" xfId="891"/>
    <cellStyle name="Normal 10 8" xfId="43"/>
    <cellStyle name="Normal 10 8 2" xfId="892"/>
    <cellStyle name="Normal 10 9" xfId="44"/>
    <cellStyle name="Normal 10 9 2" xfId="993"/>
    <cellStyle name="Normal 11" xfId="45"/>
    <cellStyle name="Normal 11 10" xfId="833"/>
    <cellStyle name="Normal 11 10 2" xfId="1523"/>
    <cellStyle name="Normal 11 11" xfId="866"/>
    <cellStyle name="Normal 11 11 2" xfId="1522"/>
    <cellStyle name="Normal 11 12" xfId="1760"/>
    <cellStyle name="Normal 11 13" xfId="1779"/>
    <cellStyle name="Normal 11 2" xfId="46"/>
    <cellStyle name="Normal 11 2 2" xfId="1524"/>
    <cellStyle name="Normal 11 3" xfId="47"/>
    <cellStyle name="Normal 11 3 2" xfId="1525"/>
    <cellStyle name="Normal 11 4" xfId="48"/>
    <cellStyle name="Normal 11 4 2" xfId="1526"/>
    <cellStyle name="Normal 11 5" xfId="49"/>
    <cellStyle name="Normal 11 5 2" xfId="1527"/>
    <cellStyle name="Normal 11 6" xfId="50"/>
    <cellStyle name="Normal 11 6 2" xfId="1528"/>
    <cellStyle name="Normal 11 7" xfId="51"/>
    <cellStyle name="Normal 11 7 2" xfId="1529"/>
    <cellStyle name="Normal 11 8" xfId="52"/>
    <cellStyle name="Normal 11 8 2" xfId="1530"/>
    <cellStyle name="Normal 11 9" xfId="53"/>
    <cellStyle name="Normal 11 9 2" xfId="1531"/>
    <cellStyle name="Normal 12" xfId="54"/>
    <cellStyle name="Normal 12 10" xfId="55"/>
    <cellStyle name="Normal 12 10 2" xfId="994"/>
    <cellStyle name="Normal 12 11" xfId="56"/>
    <cellStyle name="Normal 12 11 2" xfId="995"/>
    <cellStyle name="Normal 12 12" xfId="57"/>
    <cellStyle name="Normal 12 12 2" xfId="996"/>
    <cellStyle name="Normal 12 13" xfId="58"/>
    <cellStyle name="Normal 12 13 2" xfId="997"/>
    <cellStyle name="Normal 12 14" xfId="59"/>
    <cellStyle name="Normal 12 14 2" xfId="998"/>
    <cellStyle name="Normal 12 15" xfId="60"/>
    <cellStyle name="Normal 12 15 2" xfId="61"/>
    <cellStyle name="Normal 12 15 2 2" xfId="1533"/>
    <cellStyle name="Normal 12 15 3" xfId="62"/>
    <cellStyle name="Normal 12 15 3 2" xfId="1534"/>
    <cellStyle name="Normal 12 15 4" xfId="63"/>
    <cellStyle name="Normal 12 15 4 2" xfId="1535"/>
    <cellStyle name="Normal 12 15 5" xfId="64"/>
    <cellStyle name="Normal 12 15 5 2" xfId="1536"/>
    <cellStyle name="Normal 12 15 6" xfId="65"/>
    <cellStyle name="Normal 12 15 6 2" xfId="1537"/>
    <cellStyle name="Normal 12 15 7" xfId="66"/>
    <cellStyle name="Normal 12 15 7 2" xfId="1538"/>
    <cellStyle name="Normal 12 15 8" xfId="999"/>
    <cellStyle name="Normal 12 16" xfId="67"/>
    <cellStyle name="Normal 12 16 2" xfId="1000"/>
    <cellStyle name="Normal 12 17" xfId="68"/>
    <cellStyle name="Normal 12 17 2" xfId="1001"/>
    <cellStyle name="Normal 12 18" xfId="69"/>
    <cellStyle name="Normal 12 18 2" xfId="1002"/>
    <cellStyle name="Normal 12 19" xfId="70"/>
    <cellStyle name="Normal 12 19 2" xfId="1003"/>
    <cellStyle name="Normal 12 2" xfId="71"/>
    <cellStyle name="Normal 12 2 10" xfId="72"/>
    <cellStyle name="Normal 12 2 10 2" xfId="1004"/>
    <cellStyle name="Normal 12 2 11" xfId="73"/>
    <cellStyle name="Normal 12 2 11 2" xfId="74"/>
    <cellStyle name="Normal 12 2 11 2 2" xfId="1540"/>
    <cellStyle name="Normal 12 2 11 3" xfId="75"/>
    <cellStyle name="Normal 12 2 11 3 2" xfId="1541"/>
    <cellStyle name="Normal 12 2 11 4" xfId="76"/>
    <cellStyle name="Normal 12 2 11 4 2" xfId="1542"/>
    <cellStyle name="Normal 12 2 11 5" xfId="77"/>
    <cellStyle name="Normal 12 2 11 5 2" xfId="1543"/>
    <cellStyle name="Normal 12 2 11 6" xfId="78"/>
    <cellStyle name="Normal 12 2 11 6 2" xfId="1544"/>
    <cellStyle name="Normal 12 2 11 7" xfId="79"/>
    <cellStyle name="Normal 12 2 11 7 2" xfId="1545"/>
    <cellStyle name="Normal 12 2 11 8" xfId="1005"/>
    <cellStyle name="Normal 12 2 12" xfId="80"/>
    <cellStyle name="Normal 12 2 12 2" xfId="1006"/>
    <cellStyle name="Normal 12 2 13" xfId="81"/>
    <cellStyle name="Normal 12 2 13 2" xfId="1007"/>
    <cellStyle name="Normal 12 2 14" xfId="82"/>
    <cellStyle name="Normal 12 2 14 2" xfId="1008"/>
    <cellStyle name="Normal 12 2 15" xfId="83"/>
    <cellStyle name="Normal 12 2 15 2" xfId="1009"/>
    <cellStyle name="Normal 12 2 16" xfId="84"/>
    <cellStyle name="Normal 12 2 16 2" xfId="1010"/>
    <cellStyle name="Normal 12 2 17" xfId="894"/>
    <cellStyle name="Normal 12 2 17 2" xfId="1539"/>
    <cellStyle name="Normal 12 2 2" xfId="85"/>
    <cellStyle name="Normal 12 2 2 2" xfId="86"/>
    <cellStyle name="Normal 12 2 2 2 2" xfId="87"/>
    <cellStyle name="Normal 12 2 2 2 2 2" xfId="1012"/>
    <cellStyle name="Normal 12 2 2 2 3" xfId="88"/>
    <cellStyle name="Normal 12 2 2 2 3 2" xfId="1013"/>
    <cellStyle name="Normal 12 2 2 2 4" xfId="89"/>
    <cellStyle name="Normal 12 2 2 2 4 2" xfId="1014"/>
    <cellStyle name="Normal 12 2 2 2 5" xfId="90"/>
    <cellStyle name="Normal 12 2 2 2 5 2" xfId="1015"/>
    <cellStyle name="Normal 12 2 2 2 6" xfId="91"/>
    <cellStyle name="Normal 12 2 2 2 6 2" xfId="1016"/>
    <cellStyle name="Normal 12 2 2 2 7" xfId="92"/>
    <cellStyle name="Normal 12 2 2 2 7 2" xfId="1017"/>
    <cellStyle name="Normal 12 2 2 2 8" xfId="1546"/>
    <cellStyle name="Normal 12 2 2 3" xfId="93"/>
    <cellStyle name="Normal 12 2 2 3 2" xfId="1018"/>
    <cellStyle name="Normal 12 2 2 4" xfId="94"/>
    <cellStyle name="Normal 12 2 2 4 2" xfId="1547"/>
    <cellStyle name="Normal 12 2 2 5" xfId="95"/>
    <cellStyle name="Normal 12 2 2 5 2" xfId="1548"/>
    <cellStyle name="Normal 12 2 2 6" xfId="96"/>
    <cellStyle name="Normal 12 2 2 6 2" xfId="1549"/>
    <cellStyle name="Normal 12 2 2 7" xfId="97"/>
    <cellStyle name="Normal 12 2 2 7 2" xfId="1550"/>
    <cellStyle name="Normal 12 2 2 8" xfId="98"/>
    <cellStyle name="Normal 12 2 2 8 2" xfId="1551"/>
    <cellStyle name="Normal 12 2 2 9" xfId="1011"/>
    <cellStyle name="Normal 12 2 3" xfId="99"/>
    <cellStyle name="Normal 12 2 3 2" xfId="1019"/>
    <cellStyle name="Normal 12 2 4" xfId="100"/>
    <cellStyle name="Normal 12 2 4 2" xfId="1020"/>
    <cellStyle name="Normal 12 2 5" xfId="101"/>
    <cellStyle name="Normal 12 2 5 2" xfId="1021"/>
    <cellStyle name="Normal 12 2 6" xfId="102"/>
    <cellStyle name="Normal 12 2 6 2" xfId="1022"/>
    <cellStyle name="Normal 12 2 7" xfId="103"/>
    <cellStyle name="Normal 12 2 7 2" xfId="1023"/>
    <cellStyle name="Normal 12 2 8" xfId="104"/>
    <cellStyle name="Normal 12 2 8 2" xfId="1024"/>
    <cellStyle name="Normal 12 2 9" xfId="105"/>
    <cellStyle name="Normal 12 2 9 2" xfId="1025"/>
    <cellStyle name="Normal 12 20" xfId="106"/>
    <cellStyle name="Normal 12 20 2" xfId="1026"/>
    <cellStyle name="Normal 12 21" xfId="107"/>
    <cellStyle name="Normal 12 21 2" xfId="1552"/>
    <cellStyle name="Normal 12 22" xfId="834"/>
    <cellStyle name="Normal 12 22 2" xfId="1553"/>
    <cellStyle name="Normal 12 23" xfId="867"/>
    <cellStyle name="Normal 12 23 2" xfId="1532"/>
    <cellStyle name="Normal 12 24" xfId="893"/>
    <cellStyle name="Normal 12 25" xfId="1761"/>
    <cellStyle name="Normal 12 26" xfId="1780"/>
    <cellStyle name="Normal 12 3" xfId="108"/>
    <cellStyle name="Normal 12 3 2" xfId="109"/>
    <cellStyle name="Normal 12 3 2 2" xfId="1027"/>
    <cellStyle name="Normal 12 3 3" xfId="110"/>
    <cellStyle name="Normal 12 3 3 2" xfId="1028"/>
    <cellStyle name="Normal 12 3 4" xfId="895"/>
    <cellStyle name="Normal 12 4" xfId="111"/>
    <cellStyle name="Normal 12 4 2" xfId="112"/>
    <cellStyle name="Normal 12 4 2 2" xfId="1029"/>
    <cellStyle name="Normal 12 4 3" xfId="113"/>
    <cellStyle name="Normal 12 4 3 2" xfId="1030"/>
    <cellStyle name="Normal 12 4 4" xfId="896"/>
    <cellStyle name="Normal 12 5" xfId="114"/>
    <cellStyle name="Normal 12 5 2" xfId="115"/>
    <cellStyle name="Normal 12 5 2 2" xfId="1031"/>
    <cellStyle name="Normal 12 5 3" xfId="116"/>
    <cellStyle name="Normal 12 5 3 2" xfId="1032"/>
    <cellStyle name="Normal 12 5 4" xfId="897"/>
    <cellStyle name="Normal 12 6" xfId="117"/>
    <cellStyle name="Normal 12 6 2" xfId="118"/>
    <cellStyle name="Normal 12 6 2 2" xfId="1033"/>
    <cellStyle name="Normal 12 6 3" xfId="119"/>
    <cellStyle name="Normal 12 6 3 2" xfId="1034"/>
    <cellStyle name="Normal 12 6 4" xfId="898"/>
    <cellStyle name="Normal 12 7" xfId="120"/>
    <cellStyle name="Normal 12 7 2" xfId="121"/>
    <cellStyle name="Normal 12 7 2 2" xfId="122"/>
    <cellStyle name="Normal 12 7 2 2 2" xfId="1035"/>
    <cellStyle name="Normal 12 7 2 3" xfId="123"/>
    <cellStyle name="Normal 12 7 2 3 2" xfId="1036"/>
    <cellStyle name="Normal 12 7 2 4" xfId="124"/>
    <cellStyle name="Normal 12 7 2 4 2" xfId="1037"/>
    <cellStyle name="Normal 12 7 2 5" xfId="125"/>
    <cellStyle name="Normal 12 7 2 5 2" xfId="1038"/>
    <cellStyle name="Normal 12 7 2 6" xfId="126"/>
    <cellStyle name="Normal 12 7 2 6 2" xfId="1039"/>
    <cellStyle name="Normal 12 7 2 7" xfId="127"/>
    <cellStyle name="Normal 12 7 2 7 2" xfId="1040"/>
    <cellStyle name="Normal 12 7 2 8" xfId="1554"/>
    <cellStyle name="Normal 12 7 3" xfId="128"/>
    <cellStyle name="Normal 12 7 3 2" xfId="1041"/>
    <cellStyle name="Normal 12 7 4" xfId="129"/>
    <cellStyle name="Normal 12 7 4 2" xfId="1555"/>
    <cellStyle name="Normal 12 7 5" xfId="130"/>
    <cellStyle name="Normal 12 7 5 2" xfId="1556"/>
    <cellStyle name="Normal 12 7 6" xfId="131"/>
    <cellStyle name="Normal 12 7 6 2" xfId="1557"/>
    <cellStyle name="Normal 12 7 7" xfId="132"/>
    <cellStyle name="Normal 12 7 7 2" xfId="1558"/>
    <cellStyle name="Normal 12 7 8" xfId="133"/>
    <cellStyle name="Normal 12 7 8 2" xfId="1559"/>
    <cellStyle name="Normal 12 7 9" xfId="899"/>
    <cellStyle name="Normal 12 8" xfId="134"/>
    <cellStyle name="Normal 12 8 2" xfId="900"/>
    <cellStyle name="Normal 12 9" xfId="135"/>
    <cellStyle name="Normal 12 9 2" xfId="961"/>
    <cellStyle name="Normal 13" xfId="845"/>
    <cellStyle name="Normal 13 10" xfId="136"/>
    <cellStyle name="Normal 13 10 2" xfId="1042"/>
    <cellStyle name="Normal 13 11" xfId="137"/>
    <cellStyle name="Normal 13 11 2" xfId="1043"/>
    <cellStyle name="Normal 13 12" xfId="138"/>
    <cellStyle name="Normal 13 12 2" xfId="1044"/>
    <cellStyle name="Normal 13 13" xfId="139"/>
    <cellStyle name="Normal 13 13 2" xfId="1045"/>
    <cellStyle name="Normal 13 14" xfId="140"/>
    <cellStyle name="Normal 13 14 2" xfId="1046"/>
    <cellStyle name="Normal 13 15" xfId="141"/>
    <cellStyle name="Normal 13 15 2" xfId="1047"/>
    <cellStyle name="Normal 13 16" xfId="142"/>
    <cellStyle name="Normal 13 16 2" xfId="1048"/>
    <cellStyle name="Normal 13 17" xfId="143"/>
    <cellStyle name="Normal 13 17 2" xfId="1049"/>
    <cellStyle name="Normal 13 18" xfId="144"/>
    <cellStyle name="Normal 13 18 2" xfId="1050"/>
    <cellStyle name="Normal 13 19" xfId="145"/>
    <cellStyle name="Normal 13 19 2" xfId="1051"/>
    <cellStyle name="Normal 13 2" xfId="146"/>
    <cellStyle name="Normal 13 2 10" xfId="147"/>
    <cellStyle name="Normal 13 2 10 2" xfId="1052"/>
    <cellStyle name="Normal 13 2 11" xfId="148"/>
    <cellStyle name="Normal 13 2 11 2" xfId="149"/>
    <cellStyle name="Normal 13 2 11 2 2" xfId="1561"/>
    <cellStyle name="Normal 13 2 11 3" xfId="150"/>
    <cellStyle name="Normal 13 2 11 3 2" xfId="1562"/>
    <cellStyle name="Normal 13 2 11 4" xfId="151"/>
    <cellStyle name="Normal 13 2 11 4 2" xfId="1563"/>
    <cellStyle name="Normal 13 2 11 5" xfId="152"/>
    <cellStyle name="Normal 13 2 11 5 2" xfId="1564"/>
    <cellStyle name="Normal 13 2 11 6" xfId="153"/>
    <cellStyle name="Normal 13 2 11 6 2" xfId="1565"/>
    <cellStyle name="Normal 13 2 11 7" xfId="154"/>
    <cellStyle name="Normal 13 2 11 7 2" xfId="1566"/>
    <cellStyle name="Normal 13 2 11 8" xfId="1053"/>
    <cellStyle name="Normal 13 2 12" xfId="155"/>
    <cellStyle name="Normal 13 2 12 2" xfId="1054"/>
    <cellStyle name="Normal 13 2 13" xfId="156"/>
    <cellStyle name="Normal 13 2 13 2" xfId="1055"/>
    <cellStyle name="Normal 13 2 14" xfId="157"/>
    <cellStyle name="Normal 13 2 14 2" xfId="1056"/>
    <cellStyle name="Normal 13 2 15" xfId="158"/>
    <cellStyle name="Normal 13 2 15 2" xfId="1057"/>
    <cellStyle name="Normal 13 2 16" xfId="159"/>
    <cellStyle name="Normal 13 2 16 2" xfId="1058"/>
    <cellStyle name="Normal 13 2 17" xfId="902"/>
    <cellStyle name="Normal 13 2 17 2" xfId="1560"/>
    <cellStyle name="Normal 13 2 2" xfId="160"/>
    <cellStyle name="Normal 13 2 2 2" xfId="161"/>
    <cellStyle name="Normal 13 2 2 2 2" xfId="162"/>
    <cellStyle name="Normal 13 2 2 2 2 2" xfId="1060"/>
    <cellStyle name="Normal 13 2 2 2 3" xfId="163"/>
    <cellStyle name="Normal 13 2 2 2 3 2" xfId="1061"/>
    <cellStyle name="Normal 13 2 2 2 4" xfId="164"/>
    <cellStyle name="Normal 13 2 2 2 4 2" xfId="1062"/>
    <cellStyle name="Normal 13 2 2 2 5" xfId="165"/>
    <cellStyle name="Normal 13 2 2 2 5 2" xfId="1063"/>
    <cellStyle name="Normal 13 2 2 2 6" xfId="166"/>
    <cellStyle name="Normal 13 2 2 2 6 2" xfId="1064"/>
    <cellStyle name="Normal 13 2 2 2 7" xfId="167"/>
    <cellStyle name="Normal 13 2 2 2 7 2" xfId="1065"/>
    <cellStyle name="Normal 13 2 2 2 8" xfId="1567"/>
    <cellStyle name="Normal 13 2 2 3" xfId="168"/>
    <cellStyle name="Normal 13 2 2 3 2" xfId="1066"/>
    <cellStyle name="Normal 13 2 2 4" xfId="169"/>
    <cellStyle name="Normal 13 2 2 4 2" xfId="1568"/>
    <cellStyle name="Normal 13 2 2 5" xfId="170"/>
    <cellStyle name="Normal 13 2 2 5 2" xfId="1569"/>
    <cellStyle name="Normal 13 2 2 6" xfId="171"/>
    <cellStyle name="Normal 13 2 2 6 2" xfId="1570"/>
    <cellStyle name="Normal 13 2 2 7" xfId="172"/>
    <cellStyle name="Normal 13 2 2 7 2" xfId="1571"/>
    <cellStyle name="Normal 13 2 2 8" xfId="173"/>
    <cellStyle name="Normal 13 2 2 8 2" xfId="1572"/>
    <cellStyle name="Normal 13 2 2 9" xfId="1059"/>
    <cellStyle name="Normal 13 2 3" xfId="174"/>
    <cellStyle name="Normal 13 2 3 2" xfId="1067"/>
    <cellStyle name="Normal 13 2 4" xfId="175"/>
    <cellStyle name="Normal 13 2 4 2" xfId="1068"/>
    <cellStyle name="Normal 13 2 5" xfId="176"/>
    <cellStyle name="Normal 13 2 5 2" xfId="1069"/>
    <cellStyle name="Normal 13 2 6" xfId="177"/>
    <cellStyle name="Normal 13 2 6 2" xfId="1070"/>
    <cellStyle name="Normal 13 2 7" xfId="178"/>
    <cellStyle name="Normal 13 2 7 2" xfId="1071"/>
    <cellStyle name="Normal 13 2 8" xfId="179"/>
    <cellStyle name="Normal 13 2 8 2" xfId="1072"/>
    <cellStyle name="Normal 13 2 9" xfId="180"/>
    <cellStyle name="Normal 13 2 9 2" xfId="1073"/>
    <cellStyle name="Normal 13 20" xfId="181"/>
    <cellStyle name="Normal 13 20 2" xfId="1074"/>
    <cellStyle name="Normal 13 21" xfId="868"/>
    <cellStyle name="Normal 13 22" xfId="901"/>
    <cellStyle name="Normal 13 23" xfId="1768"/>
    <cellStyle name="Normal 13 24" xfId="1787"/>
    <cellStyle name="Normal 13 3" xfId="182"/>
    <cellStyle name="Normal 13 3 2" xfId="183"/>
    <cellStyle name="Normal 13 3 2 2" xfId="1075"/>
    <cellStyle name="Normal 13 3 3" xfId="184"/>
    <cellStyle name="Normal 13 3 3 2" xfId="1076"/>
    <cellStyle name="Normal 13 3 4" xfId="903"/>
    <cellStyle name="Normal 13 4" xfId="185"/>
    <cellStyle name="Normal 13 4 2" xfId="186"/>
    <cellStyle name="Normal 13 4 2 2" xfId="1077"/>
    <cellStyle name="Normal 13 4 3" xfId="187"/>
    <cellStyle name="Normal 13 4 3 2" xfId="1078"/>
    <cellStyle name="Normal 13 4 4" xfId="904"/>
    <cellStyle name="Normal 13 5" xfId="188"/>
    <cellStyle name="Normal 13 5 2" xfId="189"/>
    <cellStyle name="Normal 13 5 2 2" xfId="1079"/>
    <cellStyle name="Normal 13 5 3" xfId="190"/>
    <cellStyle name="Normal 13 5 3 2" xfId="1080"/>
    <cellStyle name="Normal 13 5 4" xfId="905"/>
    <cellStyle name="Normal 13 6" xfId="191"/>
    <cellStyle name="Normal 13 6 2" xfId="192"/>
    <cellStyle name="Normal 13 6 2 2" xfId="1081"/>
    <cellStyle name="Normal 13 6 3" xfId="193"/>
    <cellStyle name="Normal 13 6 3 2" xfId="1082"/>
    <cellStyle name="Normal 13 6 4" xfId="906"/>
    <cellStyle name="Normal 13 7" xfId="194"/>
    <cellStyle name="Normal 13 7 2" xfId="907"/>
    <cellStyle name="Normal 13 8" xfId="195"/>
    <cellStyle name="Normal 13 8 2" xfId="908"/>
    <cellStyle name="Normal 13 9" xfId="196"/>
    <cellStyle name="Normal 13 9 2" xfId="959"/>
    <cellStyle name="Normal 14" xfId="197"/>
    <cellStyle name="Normal 14 10" xfId="198"/>
    <cellStyle name="Normal 14 10 2" xfId="958"/>
    <cellStyle name="Normal 14 11" xfId="199"/>
    <cellStyle name="Normal 14 11 2" xfId="1083"/>
    <cellStyle name="Normal 14 12" xfId="200"/>
    <cellStyle name="Normal 14 12 2" xfId="1084"/>
    <cellStyle name="Normal 14 13" xfId="201"/>
    <cellStyle name="Normal 14 13 2" xfId="1085"/>
    <cellStyle name="Normal 14 14" xfId="202"/>
    <cellStyle name="Normal 14 14 2" xfId="1086"/>
    <cellStyle name="Normal 14 15" xfId="203"/>
    <cellStyle name="Normal 14 15 2" xfId="1087"/>
    <cellStyle name="Normal 14 16" xfId="204"/>
    <cellStyle name="Normal 14 16 2" xfId="205"/>
    <cellStyle name="Normal 14 16 2 2" xfId="1574"/>
    <cellStyle name="Normal 14 16 3" xfId="206"/>
    <cellStyle name="Normal 14 16 3 2" xfId="1575"/>
    <cellStyle name="Normal 14 16 4" xfId="207"/>
    <cellStyle name="Normal 14 16 4 2" xfId="1576"/>
    <cellStyle name="Normal 14 16 5" xfId="208"/>
    <cellStyle name="Normal 14 16 5 2" xfId="1577"/>
    <cellStyle name="Normal 14 16 6" xfId="209"/>
    <cellStyle name="Normal 14 16 6 2" xfId="1578"/>
    <cellStyle name="Normal 14 16 7" xfId="210"/>
    <cellStyle name="Normal 14 16 7 2" xfId="1579"/>
    <cellStyle name="Normal 14 16 8" xfId="1088"/>
    <cellStyle name="Normal 14 17" xfId="211"/>
    <cellStyle name="Normal 14 17 2" xfId="1089"/>
    <cellStyle name="Normal 14 18" xfId="212"/>
    <cellStyle name="Normal 14 18 2" xfId="1090"/>
    <cellStyle name="Normal 14 19" xfId="213"/>
    <cellStyle name="Normal 14 19 2" xfId="1091"/>
    <cellStyle name="Normal 14 2" xfId="214"/>
    <cellStyle name="Normal 14 2 10" xfId="215"/>
    <cellStyle name="Normal 14 2 10 2" xfId="1092"/>
    <cellStyle name="Normal 14 2 11" xfId="216"/>
    <cellStyle name="Normal 14 2 11 2" xfId="217"/>
    <cellStyle name="Normal 14 2 11 2 2" xfId="1581"/>
    <cellStyle name="Normal 14 2 11 3" xfId="218"/>
    <cellStyle name="Normal 14 2 11 3 2" xfId="1582"/>
    <cellStyle name="Normal 14 2 11 4" xfId="219"/>
    <cellStyle name="Normal 14 2 11 4 2" xfId="1583"/>
    <cellStyle name="Normal 14 2 11 5" xfId="220"/>
    <cellStyle name="Normal 14 2 11 5 2" xfId="1584"/>
    <cellStyle name="Normal 14 2 11 6" xfId="221"/>
    <cellStyle name="Normal 14 2 11 6 2" xfId="1585"/>
    <cellStyle name="Normal 14 2 11 7" xfId="222"/>
    <cellStyle name="Normal 14 2 11 7 2" xfId="1586"/>
    <cellStyle name="Normal 14 2 11 8" xfId="1093"/>
    <cellStyle name="Normal 14 2 12" xfId="223"/>
    <cellStyle name="Normal 14 2 12 2" xfId="1094"/>
    <cellStyle name="Normal 14 2 13" xfId="224"/>
    <cellStyle name="Normal 14 2 13 2" xfId="1095"/>
    <cellStyle name="Normal 14 2 14" xfId="225"/>
    <cellStyle name="Normal 14 2 14 2" xfId="1096"/>
    <cellStyle name="Normal 14 2 15" xfId="226"/>
    <cellStyle name="Normal 14 2 15 2" xfId="1097"/>
    <cellStyle name="Normal 14 2 16" xfId="227"/>
    <cellStyle name="Normal 14 2 16 2" xfId="1098"/>
    <cellStyle name="Normal 14 2 17" xfId="910"/>
    <cellStyle name="Normal 14 2 17 2" xfId="1580"/>
    <cellStyle name="Normal 14 2 2" xfId="228"/>
    <cellStyle name="Normal 14 2 2 2" xfId="229"/>
    <cellStyle name="Normal 14 2 2 2 2" xfId="230"/>
    <cellStyle name="Normal 14 2 2 2 2 2" xfId="1100"/>
    <cellStyle name="Normal 14 2 2 2 3" xfId="231"/>
    <cellStyle name="Normal 14 2 2 2 3 2" xfId="1101"/>
    <cellStyle name="Normal 14 2 2 2 4" xfId="232"/>
    <cellStyle name="Normal 14 2 2 2 4 2" xfId="1102"/>
    <cellStyle name="Normal 14 2 2 2 5" xfId="233"/>
    <cellStyle name="Normal 14 2 2 2 5 2" xfId="1103"/>
    <cellStyle name="Normal 14 2 2 2 6" xfId="234"/>
    <cellStyle name="Normal 14 2 2 2 6 2" xfId="1104"/>
    <cellStyle name="Normal 14 2 2 2 7" xfId="235"/>
    <cellStyle name="Normal 14 2 2 2 7 2" xfId="1105"/>
    <cellStyle name="Normal 14 2 2 2 8" xfId="1587"/>
    <cellStyle name="Normal 14 2 2 3" xfId="236"/>
    <cellStyle name="Normal 14 2 2 3 2" xfId="1106"/>
    <cellStyle name="Normal 14 2 2 4" xfId="237"/>
    <cellStyle name="Normal 14 2 2 4 2" xfId="1588"/>
    <cellStyle name="Normal 14 2 2 5" xfId="238"/>
    <cellStyle name="Normal 14 2 2 5 2" xfId="1589"/>
    <cellStyle name="Normal 14 2 2 6" xfId="239"/>
    <cellStyle name="Normal 14 2 2 6 2" xfId="1590"/>
    <cellStyle name="Normal 14 2 2 7" xfId="240"/>
    <cellStyle name="Normal 14 2 2 7 2" xfId="1591"/>
    <cellStyle name="Normal 14 2 2 8" xfId="241"/>
    <cellStyle name="Normal 14 2 2 8 2" xfId="1592"/>
    <cellStyle name="Normal 14 2 2 9" xfId="1099"/>
    <cellStyle name="Normal 14 2 3" xfId="242"/>
    <cellStyle name="Normal 14 2 3 2" xfId="1107"/>
    <cellStyle name="Normal 14 2 4" xfId="243"/>
    <cellStyle name="Normal 14 2 4 2" xfId="1108"/>
    <cellStyle name="Normal 14 2 5" xfId="244"/>
    <cellStyle name="Normal 14 2 5 2" xfId="1109"/>
    <cellStyle name="Normal 14 2 6" xfId="245"/>
    <cellStyle name="Normal 14 2 6 2" xfId="1110"/>
    <cellStyle name="Normal 14 2 7" xfId="246"/>
    <cellStyle name="Normal 14 2 7 2" xfId="1111"/>
    <cellStyle name="Normal 14 2 8" xfId="247"/>
    <cellStyle name="Normal 14 2 8 2" xfId="1112"/>
    <cellStyle name="Normal 14 2 9" xfId="248"/>
    <cellStyle name="Normal 14 2 9 2" xfId="1113"/>
    <cellStyle name="Normal 14 20" xfId="249"/>
    <cellStyle name="Normal 14 20 2" xfId="1114"/>
    <cellStyle name="Normal 14 21" xfId="250"/>
    <cellStyle name="Normal 14 21 2" xfId="1115"/>
    <cellStyle name="Normal 14 22" xfId="251"/>
    <cellStyle name="Normal 14 22 2" xfId="1593"/>
    <cellStyle name="Normal 14 23" xfId="835"/>
    <cellStyle name="Normal 14 23 2" xfId="1594"/>
    <cellStyle name="Normal 14 24" xfId="869"/>
    <cellStyle name="Normal 14 24 2" xfId="1573"/>
    <cellStyle name="Normal 14 25" xfId="909"/>
    <cellStyle name="Normal 14 26" xfId="1762"/>
    <cellStyle name="Normal 14 27" xfId="1781"/>
    <cellStyle name="Normal 14 3" xfId="252"/>
    <cellStyle name="Normal 14 3 2" xfId="253"/>
    <cellStyle name="Normal 14 3 2 2" xfId="1116"/>
    <cellStyle name="Normal 14 3 3" xfId="254"/>
    <cellStyle name="Normal 14 3 3 2" xfId="1117"/>
    <cellStyle name="Normal 14 3 4" xfId="911"/>
    <cellStyle name="Normal 14 4" xfId="255"/>
    <cellStyle name="Normal 14 4 2" xfId="256"/>
    <cellStyle name="Normal 14 4 2 2" xfId="1118"/>
    <cellStyle name="Normal 14 4 3" xfId="257"/>
    <cellStyle name="Normal 14 4 3 2" xfId="1119"/>
    <cellStyle name="Normal 14 4 4" xfId="912"/>
    <cellStyle name="Normal 14 5" xfId="258"/>
    <cellStyle name="Normal 14 5 2" xfId="259"/>
    <cellStyle name="Normal 14 5 2 2" xfId="1120"/>
    <cellStyle name="Normal 14 5 3" xfId="260"/>
    <cellStyle name="Normal 14 5 3 2" xfId="1121"/>
    <cellStyle name="Normal 14 5 4" xfId="913"/>
    <cellStyle name="Normal 14 6" xfId="261"/>
    <cellStyle name="Normal 14 6 2" xfId="262"/>
    <cellStyle name="Normal 14 6 2 2" xfId="1122"/>
    <cellStyle name="Normal 14 6 3" xfId="263"/>
    <cellStyle name="Normal 14 6 3 2" xfId="1123"/>
    <cellStyle name="Normal 14 6 4" xfId="914"/>
    <cellStyle name="Normal 14 7" xfId="264"/>
    <cellStyle name="Normal 14 7 2" xfId="265"/>
    <cellStyle name="Normal 14 7 2 2" xfId="1124"/>
    <cellStyle name="Normal 14 7 3" xfId="266"/>
    <cellStyle name="Normal 14 7 3 2" xfId="1125"/>
    <cellStyle name="Normal 14 7 4" xfId="915"/>
    <cellStyle name="Normal 14 8" xfId="267"/>
    <cellStyle name="Normal 14 8 2" xfId="268"/>
    <cellStyle name="Normal 14 8 2 2" xfId="269"/>
    <cellStyle name="Normal 14 8 2 2 2" xfId="1126"/>
    <cellStyle name="Normal 14 8 2 3" xfId="270"/>
    <cellStyle name="Normal 14 8 2 3 2" xfId="1127"/>
    <cellStyle name="Normal 14 8 2 4" xfId="271"/>
    <cellStyle name="Normal 14 8 2 4 2" xfId="1128"/>
    <cellStyle name="Normal 14 8 2 5" xfId="272"/>
    <cellStyle name="Normal 14 8 2 5 2" xfId="1129"/>
    <cellStyle name="Normal 14 8 2 6" xfId="273"/>
    <cellStyle name="Normal 14 8 2 6 2" xfId="1130"/>
    <cellStyle name="Normal 14 8 2 7" xfId="274"/>
    <cellStyle name="Normal 14 8 2 7 2" xfId="1131"/>
    <cellStyle name="Normal 14 8 2 8" xfId="1595"/>
    <cellStyle name="Normal 14 8 3" xfId="275"/>
    <cellStyle name="Normal 14 8 3 2" xfId="1132"/>
    <cellStyle name="Normal 14 8 4" xfId="276"/>
    <cellStyle name="Normal 14 8 4 2" xfId="1596"/>
    <cellStyle name="Normal 14 8 5" xfId="277"/>
    <cellStyle name="Normal 14 8 5 2" xfId="1597"/>
    <cellStyle name="Normal 14 8 6" xfId="278"/>
    <cellStyle name="Normal 14 8 6 2" xfId="1598"/>
    <cellStyle name="Normal 14 8 7" xfId="279"/>
    <cellStyle name="Normal 14 8 7 2" xfId="1599"/>
    <cellStyle name="Normal 14 8 8" xfId="280"/>
    <cellStyle name="Normal 14 8 8 2" xfId="1600"/>
    <cellStyle name="Normal 14 8 9" xfId="916"/>
    <cellStyle name="Normal 14 9" xfId="281"/>
    <cellStyle name="Normal 14 9 2" xfId="917"/>
    <cellStyle name="Normal 15" xfId="854"/>
    <cellStyle name="Normal 15 2" xfId="857"/>
    <cellStyle name="Normal 15 2 2" xfId="863"/>
    <cellStyle name="Normal 15 2 2 2" xfId="1517"/>
    <cellStyle name="Normal 15 2 3" xfId="1511"/>
    <cellStyle name="Normal 15 3" xfId="861"/>
    <cellStyle name="Normal 15 3 2" xfId="1515"/>
    <cellStyle name="Normal 15 4" xfId="870"/>
    <cellStyle name="Normal 15 5" xfId="1506"/>
    <cellStyle name="Normal 15 5 2" xfId="1520"/>
    <cellStyle name="Normal 15 6" xfId="1509"/>
    <cellStyle name="Normal 15 7" xfId="1776"/>
    <cellStyle name="Normal 15 8" xfId="1795"/>
    <cellStyle name="Normal 16" xfId="282"/>
    <cellStyle name="Normal 16 10" xfId="283"/>
    <cellStyle name="Normal 16 10 2" xfId="1133"/>
    <cellStyle name="Normal 16 11" xfId="284"/>
    <cellStyle name="Normal 16 11 2" xfId="1134"/>
    <cellStyle name="Normal 16 12" xfId="285"/>
    <cellStyle name="Normal 16 12 2" xfId="286"/>
    <cellStyle name="Normal 16 12 2 2" xfId="1602"/>
    <cellStyle name="Normal 16 12 3" xfId="287"/>
    <cellStyle name="Normal 16 12 3 2" xfId="1603"/>
    <cellStyle name="Normal 16 12 4" xfId="288"/>
    <cellStyle name="Normal 16 12 4 2" xfId="1604"/>
    <cellStyle name="Normal 16 12 5" xfId="289"/>
    <cellStyle name="Normal 16 12 5 2" xfId="1605"/>
    <cellStyle name="Normal 16 12 6" xfId="290"/>
    <cellStyle name="Normal 16 12 6 2" xfId="1606"/>
    <cellStyle name="Normal 16 12 7" xfId="291"/>
    <cellStyle name="Normal 16 12 7 2" xfId="1607"/>
    <cellStyle name="Normal 16 12 8" xfId="1135"/>
    <cellStyle name="Normal 16 13" xfId="292"/>
    <cellStyle name="Normal 16 13 2" xfId="1136"/>
    <cellStyle name="Normal 16 14" xfId="293"/>
    <cellStyle name="Normal 16 14 2" xfId="1137"/>
    <cellStyle name="Normal 16 15" xfId="294"/>
    <cellStyle name="Normal 16 15 2" xfId="1138"/>
    <cellStyle name="Normal 16 16" xfId="295"/>
    <cellStyle name="Normal 16 16 2" xfId="1139"/>
    <cellStyle name="Normal 16 17" xfId="296"/>
    <cellStyle name="Normal 16 17 2" xfId="1140"/>
    <cellStyle name="Normal 16 18" xfId="297"/>
    <cellStyle name="Normal 16 18 2" xfId="1608"/>
    <cellStyle name="Normal 16 19" xfId="836"/>
    <cellStyle name="Normal 16 19 2" xfId="1609"/>
    <cellStyle name="Normal 16 2" xfId="298"/>
    <cellStyle name="Normal 16 2 2" xfId="1610"/>
    <cellStyle name="Normal 16 20" xfId="871"/>
    <cellStyle name="Normal 16 20 2" xfId="1601"/>
    <cellStyle name="Normal 16 21" xfId="918"/>
    <cellStyle name="Normal 16 22" xfId="1763"/>
    <cellStyle name="Normal 16 23" xfId="1782"/>
    <cellStyle name="Normal 16 3" xfId="299"/>
    <cellStyle name="Normal 16 3 2" xfId="1141"/>
    <cellStyle name="Normal 16 4" xfId="300"/>
    <cellStyle name="Normal 16 4 2" xfId="1142"/>
    <cellStyle name="Normal 16 5" xfId="301"/>
    <cellStyle name="Normal 16 5 2" xfId="1143"/>
    <cellStyle name="Normal 16 6" xfId="302"/>
    <cellStyle name="Normal 16 6 2" xfId="1144"/>
    <cellStyle name="Normal 16 7" xfId="303"/>
    <cellStyle name="Normal 16 7 2" xfId="1145"/>
    <cellStyle name="Normal 16 8" xfId="304"/>
    <cellStyle name="Normal 16 8 2" xfId="1146"/>
    <cellStyle name="Normal 16 9" xfId="305"/>
    <cellStyle name="Normal 16 9 2" xfId="1147"/>
    <cellStyle name="Normal 17" xfId="306"/>
    <cellStyle name="Normal 17 10" xfId="307"/>
    <cellStyle name="Normal 17 10 2" xfId="1148"/>
    <cellStyle name="Normal 17 11" xfId="308"/>
    <cellStyle name="Normal 17 11 2" xfId="1149"/>
    <cellStyle name="Normal 17 12" xfId="309"/>
    <cellStyle name="Normal 17 12 2" xfId="310"/>
    <cellStyle name="Normal 17 12 2 2" xfId="1612"/>
    <cellStyle name="Normal 17 12 3" xfId="311"/>
    <cellStyle name="Normal 17 12 3 2" xfId="1613"/>
    <cellStyle name="Normal 17 12 4" xfId="312"/>
    <cellStyle name="Normal 17 12 4 2" xfId="1614"/>
    <cellStyle name="Normal 17 12 5" xfId="313"/>
    <cellStyle name="Normal 17 12 5 2" xfId="1615"/>
    <cellStyle name="Normal 17 12 6" xfId="314"/>
    <cellStyle name="Normal 17 12 6 2" xfId="1616"/>
    <cellStyle name="Normal 17 12 7" xfId="315"/>
    <cellStyle name="Normal 17 12 7 2" xfId="1617"/>
    <cellStyle name="Normal 17 12 8" xfId="1150"/>
    <cellStyle name="Normal 17 13" xfId="316"/>
    <cellStyle name="Normal 17 13 2" xfId="1151"/>
    <cellStyle name="Normal 17 14" xfId="317"/>
    <cellStyle name="Normal 17 14 2" xfId="1152"/>
    <cellStyle name="Normal 17 15" xfId="318"/>
    <cellStyle name="Normal 17 15 2" xfId="1153"/>
    <cellStyle name="Normal 17 16" xfId="319"/>
    <cellStyle name="Normal 17 16 2" xfId="1154"/>
    <cellStyle name="Normal 17 17" xfId="320"/>
    <cellStyle name="Normal 17 17 2" xfId="1155"/>
    <cellStyle name="Normal 17 18" xfId="321"/>
    <cellStyle name="Normal 17 18 2" xfId="1618"/>
    <cellStyle name="Normal 17 19" xfId="837"/>
    <cellStyle name="Normal 17 19 2" xfId="1619"/>
    <cellStyle name="Normal 17 2" xfId="322"/>
    <cellStyle name="Normal 17 2 2" xfId="1620"/>
    <cellStyle name="Normal 17 20" xfId="872"/>
    <cellStyle name="Normal 17 20 2" xfId="1611"/>
    <cellStyle name="Normal 17 21" xfId="919"/>
    <cellStyle name="Normal 17 22" xfId="1764"/>
    <cellStyle name="Normal 17 23" xfId="1783"/>
    <cellStyle name="Normal 17 3" xfId="323"/>
    <cellStyle name="Normal 17 3 2" xfId="1156"/>
    <cellStyle name="Normal 17 4" xfId="324"/>
    <cellStyle name="Normal 17 4 2" xfId="1157"/>
    <cellStyle name="Normal 17 5" xfId="325"/>
    <cellStyle name="Normal 17 5 2" xfId="1158"/>
    <cellStyle name="Normal 17 6" xfId="326"/>
    <cellStyle name="Normal 17 6 2" xfId="1159"/>
    <cellStyle name="Normal 17 7" xfId="327"/>
    <cellStyle name="Normal 17 7 2" xfId="1160"/>
    <cellStyle name="Normal 17 8" xfId="328"/>
    <cellStyle name="Normal 17 8 2" xfId="1161"/>
    <cellStyle name="Normal 17 9" xfId="329"/>
    <cellStyle name="Normal 17 9 2" xfId="1162"/>
    <cellStyle name="Normal 18" xfId="846"/>
    <cellStyle name="Normal 18 10" xfId="330"/>
    <cellStyle name="Normal 18 10 2" xfId="1163"/>
    <cellStyle name="Normal 18 11" xfId="331"/>
    <cellStyle name="Normal 18 11 2" xfId="1164"/>
    <cellStyle name="Normal 18 12" xfId="332"/>
    <cellStyle name="Normal 18 12 2" xfId="1165"/>
    <cellStyle name="Normal 18 13" xfId="333"/>
    <cellStyle name="Normal 18 13 2" xfId="1166"/>
    <cellStyle name="Normal 18 14" xfId="334"/>
    <cellStyle name="Normal 18 14 2" xfId="1167"/>
    <cellStyle name="Normal 18 15" xfId="335"/>
    <cellStyle name="Normal 18 15 2" xfId="1168"/>
    <cellStyle name="Normal 18 16" xfId="336"/>
    <cellStyle name="Normal 18 16 2" xfId="1169"/>
    <cellStyle name="Normal 18 17" xfId="873"/>
    <cellStyle name="Normal 18 18" xfId="920"/>
    <cellStyle name="Normal 18 19" xfId="1769"/>
    <cellStyle name="Normal 18 2" xfId="337"/>
    <cellStyle name="Normal 18 2 2" xfId="1170"/>
    <cellStyle name="Normal 18 20" xfId="1788"/>
    <cellStyle name="Normal 18 3" xfId="338"/>
    <cellStyle name="Normal 18 3 2" xfId="1171"/>
    <cellStyle name="Normal 18 4" xfId="339"/>
    <cellStyle name="Normal 18 4 2" xfId="1172"/>
    <cellStyle name="Normal 18 5" xfId="340"/>
    <cellStyle name="Normal 18 5 2" xfId="1173"/>
    <cellStyle name="Normal 18 6" xfId="341"/>
    <cellStyle name="Normal 18 6 2" xfId="1174"/>
    <cellStyle name="Normal 18 7" xfId="342"/>
    <cellStyle name="Normal 18 7 2" xfId="1175"/>
    <cellStyle name="Normal 18 8" xfId="343"/>
    <cellStyle name="Normal 18 8 2" xfId="1176"/>
    <cellStyle name="Normal 18 9" xfId="344"/>
    <cellStyle name="Normal 18 9 2" xfId="1177"/>
    <cellStyle name="Normal 19" xfId="847"/>
    <cellStyle name="Normal 19 10" xfId="345"/>
    <cellStyle name="Normal 19 10 2" xfId="1178"/>
    <cellStyle name="Normal 19 11" xfId="346"/>
    <cellStyle name="Normal 19 11 2" xfId="1179"/>
    <cellStyle name="Normal 19 12" xfId="347"/>
    <cellStyle name="Normal 19 12 2" xfId="1180"/>
    <cellStyle name="Normal 19 13" xfId="348"/>
    <cellStyle name="Normal 19 13 2" xfId="1181"/>
    <cellStyle name="Normal 19 14" xfId="349"/>
    <cellStyle name="Normal 19 14 2" xfId="1182"/>
    <cellStyle name="Normal 19 15" xfId="350"/>
    <cellStyle name="Normal 19 15 2" xfId="1183"/>
    <cellStyle name="Normal 19 16" xfId="351"/>
    <cellStyle name="Normal 19 16 2" xfId="1184"/>
    <cellStyle name="Normal 19 17" xfId="874"/>
    <cellStyle name="Normal 19 18" xfId="921"/>
    <cellStyle name="Normal 19 19" xfId="1770"/>
    <cellStyle name="Normal 19 2" xfId="352"/>
    <cellStyle name="Normal 19 2 2" xfId="1185"/>
    <cellStyle name="Normal 19 20" xfId="1789"/>
    <cellStyle name="Normal 19 3" xfId="353"/>
    <cellStyle name="Normal 19 3 2" xfId="1186"/>
    <cellStyle name="Normal 19 4" xfId="354"/>
    <cellStyle name="Normal 19 4 2" xfId="1187"/>
    <cellStyle name="Normal 19 5" xfId="355"/>
    <cellStyle name="Normal 19 5 2" xfId="1188"/>
    <cellStyle name="Normal 19 6" xfId="356"/>
    <cellStyle name="Normal 19 6 2" xfId="1189"/>
    <cellStyle name="Normal 19 7" xfId="357"/>
    <cellStyle name="Normal 19 7 2" xfId="1190"/>
    <cellStyle name="Normal 19 8" xfId="358"/>
    <cellStyle name="Normal 19 8 2" xfId="1191"/>
    <cellStyle name="Normal 19 9" xfId="359"/>
    <cellStyle name="Normal 19 9 2" xfId="1192"/>
    <cellStyle name="Normal 2" xfId="848"/>
    <cellStyle name="Normal 2 10" xfId="360"/>
    <cellStyle name="Normal 2 10 2" xfId="1621"/>
    <cellStyle name="Normal 2 11" xfId="361"/>
    <cellStyle name="Normal 2 11 2" xfId="1622"/>
    <cellStyle name="Normal 2 12" xfId="362"/>
    <cellStyle name="Normal 2 12 2" xfId="1623"/>
    <cellStyle name="Normal 2 13" xfId="363"/>
    <cellStyle name="Normal 2 13 2" xfId="1624"/>
    <cellStyle name="Normal 2 14" xfId="364"/>
    <cellStyle name="Normal 2 14 2" xfId="1625"/>
    <cellStyle name="Normal 2 15" xfId="365"/>
    <cellStyle name="Normal 2 15 2" xfId="1193"/>
    <cellStyle name="Normal 2 16" xfId="366"/>
    <cellStyle name="Normal 2 16 2" xfId="1194"/>
    <cellStyle name="Normal 2 17" xfId="367"/>
    <cellStyle name="Normal 2 17 2" xfId="1195"/>
    <cellStyle name="Normal 2 18" xfId="368"/>
    <cellStyle name="Normal 2 18 2" xfId="1196"/>
    <cellStyle name="Normal 2 19" xfId="369"/>
    <cellStyle name="Normal 2 19 2" xfId="1197"/>
    <cellStyle name="Normal 2 2" xfId="370"/>
    <cellStyle name="Normal 2 2 10" xfId="371"/>
    <cellStyle name="Normal 2 2 10 2" xfId="1198"/>
    <cellStyle name="Normal 2 2 11" xfId="372"/>
    <cellStyle name="Normal 2 2 11 2" xfId="373"/>
    <cellStyle name="Normal 2 2 11 2 2" xfId="1627"/>
    <cellStyle name="Normal 2 2 11 3" xfId="374"/>
    <cellStyle name="Normal 2 2 11 3 2" xfId="1628"/>
    <cellStyle name="Normal 2 2 11 4" xfId="375"/>
    <cellStyle name="Normal 2 2 11 4 2" xfId="1629"/>
    <cellStyle name="Normal 2 2 11 5" xfId="376"/>
    <cellStyle name="Normal 2 2 11 5 2" xfId="1630"/>
    <cellStyle name="Normal 2 2 11 6" xfId="377"/>
    <cellStyle name="Normal 2 2 11 6 2" xfId="1631"/>
    <cellStyle name="Normal 2 2 11 7" xfId="378"/>
    <cellStyle name="Normal 2 2 11 7 2" xfId="1632"/>
    <cellStyle name="Normal 2 2 11 8" xfId="1199"/>
    <cellStyle name="Normal 2 2 12" xfId="379"/>
    <cellStyle name="Normal 2 2 12 2" xfId="1200"/>
    <cellStyle name="Normal 2 2 13" xfId="380"/>
    <cellStyle name="Normal 2 2 13 2" xfId="1201"/>
    <cellStyle name="Normal 2 2 14" xfId="381"/>
    <cellStyle name="Normal 2 2 14 2" xfId="1202"/>
    <cellStyle name="Normal 2 2 15" xfId="382"/>
    <cellStyle name="Normal 2 2 15 2" xfId="1203"/>
    <cellStyle name="Normal 2 2 16" xfId="383"/>
    <cellStyle name="Normal 2 2 16 2" xfId="1204"/>
    <cellStyle name="Normal 2 2 17" xfId="922"/>
    <cellStyle name="Normal 2 2 17 2" xfId="1626"/>
    <cellStyle name="Normal 2 2 2" xfId="384"/>
    <cellStyle name="Normal 2 2 2 2" xfId="385"/>
    <cellStyle name="Normal 2 2 2 2 2" xfId="386"/>
    <cellStyle name="Normal 2 2 2 2 2 2" xfId="1206"/>
    <cellStyle name="Normal 2 2 2 2 3" xfId="387"/>
    <cellStyle name="Normal 2 2 2 2 3 2" xfId="1207"/>
    <cellStyle name="Normal 2 2 2 2 4" xfId="388"/>
    <cellStyle name="Normal 2 2 2 2 4 2" xfId="1208"/>
    <cellStyle name="Normal 2 2 2 2 5" xfId="389"/>
    <cellStyle name="Normal 2 2 2 2 5 2" xfId="1209"/>
    <cellStyle name="Normal 2 2 2 2 6" xfId="390"/>
    <cellStyle name="Normal 2 2 2 2 6 2" xfId="1210"/>
    <cellStyle name="Normal 2 2 2 2 7" xfId="391"/>
    <cellStyle name="Normal 2 2 2 2 7 2" xfId="1211"/>
    <cellStyle name="Normal 2 2 2 2 8" xfId="1633"/>
    <cellStyle name="Normal 2 2 2 3" xfId="392"/>
    <cellStyle name="Normal 2 2 2 3 2" xfId="1212"/>
    <cellStyle name="Normal 2 2 2 4" xfId="393"/>
    <cellStyle name="Normal 2 2 2 4 2" xfId="1634"/>
    <cellStyle name="Normal 2 2 2 5" xfId="394"/>
    <cellStyle name="Normal 2 2 2 5 2" xfId="1635"/>
    <cellStyle name="Normal 2 2 2 6" xfId="395"/>
    <cellStyle name="Normal 2 2 2 6 2" xfId="1636"/>
    <cellStyle name="Normal 2 2 2 7" xfId="396"/>
    <cellStyle name="Normal 2 2 2 7 2" xfId="1637"/>
    <cellStyle name="Normal 2 2 2 8" xfId="397"/>
    <cellStyle name="Normal 2 2 2 8 2" xfId="1638"/>
    <cellStyle name="Normal 2 2 2 9" xfId="1205"/>
    <cellStyle name="Normal 2 2 3" xfId="398"/>
    <cellStyle name="Normal 2 2 3 2" xfId="1213"/>
    <cellStyle name="Normal 2 2 4" xfId="399"/>
    <cellStyle name="Normal 2 2 4 2" xfId="1214"/>
    <cellStyle name="Normal 2 2 5" xfId="400"/>
    <cellStyle name="Normal 2 2 5 2" xfId="1215"/>
    <cellStyle name="Normal 2 2 6" xfId="401"/>
    <cellStyle name="Normal 2 2 6 2" xfId="1216"/>
    <cellStyle name="Normal 2 2 7" xfId="402"/>
    <cellStyle name="Normal 2 2 7 2" xfId="1217"/>
    <cellStyle name="Normal 2 2 8" xfId="403"/>
    <cellStyle name="Normal 2 2 8 2" xfId="1218"/>
    <cellStyle name="Normal 2 2 9" xfId="404"/>
    <cellStyle name="Normal 2 2 9 2" xfId="1219"/>
    <cellStyle name="Normal 2 20" xfId="405"/>
    <cellStyle name="Normal 2 20 2" xfId="1220"/>
    <cellStyle name="Normal 2 21" xfId="875"/>
    <cellStyle name="Normal 2 22" xfId="960"/>
    <cellStyle name="Normal 2 23" xfId="1771"/>
    <cellStyle name="Normal 2 24" xfId="1790"/>
    <cellStyle name="Normal 2 3" xfId="406"/>
    <cellStyle name="Normal 2 3 2" xfId="407"/>
    <cellStyle name="Normal 2 3 2 2" xfId="1221"/>
    <cellStyle name="Normal 2 3 3" xfId="408"/>
    <cellStyle name="Normal 2 3 3 2" xfId="1222"/>
    <cellStyle name="Normal 2 3 4" xfId="409"/>
    <cellStyle name="Normal 2 3 4 2" xfId="1223"/>
    <cellStyle name="Normal 2 3 5" xfId="410"/>
    <cellStyle name="Normal 2 3 5 2" xfId="1224"/>
    <cellStyle name="Normal 2 3 6" xfId="923"/>
    <cellStyle name="Normal 2 3 6 2" xfId="1639"/>
    <cellStyle name="Normal 2 4" xfId="411"/>
    <cellStyle name="Normal 2 4 2" xfId="1640"/>
    <cellStyle name="Normal 2 5" xfId="412"/>
    <cellStyle name="Normal 2 5 10" xfId="413"/>
    <cellStyle name="Normal 2 5 10 2" xfId="1225"/>
    <cellStyle name="Normal 2 5 11" xfId="414"/>
    <cellStyle name="Normal 2 5 11 2" xfId="1226"/>
    <cellStyle name="Normal 2 5 12" xfId="415"/>
    <cellStyle name="Normal 2 5 12 2" xfId="1227"/>
    <cellStyle name="Normal 2 5 13" xfId="416"/>
    <cellStyle name="Normal 2 5 13 2" xfId="1228"/>
    <cellStyle name="Normal 2 5 14" xfId="417"/>
    <cellStyle name="Normal 2 5 14 2" xfId="1229"/>
    <cellStyle name="Normal 2 5 15" xfId="418"/>
    <cellStyle name="Normal 2 5 15 2" xfId="1230"/>
    <cellStyle name="Normal 2 5 16" xfId="419"/>
    <cellStyle name="Normal 2 5 16 2" xfId="1231"/>
    <cellStyle name="Normal 2 5 17" xfId="420"/>
    <cellStyle name="Normal 2 5 17 2" xfId="1232"/>
    <cellStyle name="Normal 2 5 18" xfId="421"/>
    <cellStyle name="Normal 2 5 18 2" xfId="1233"/>
    <cellStyle name="Normal 2 5 19" xfId="422"/>
    <cellStyle name="Normal 2 5 19 2" xfId="1234"/>
    <cellStyle name="Normal 2 5 2" xfId="423"/>
    <cellStyle name="Normal 2 5 2 2" xfId="424"/>
    <cellStyle name="Normal 2 5 2 2 2" xfId="425"/>
    <cellStyle name="Normal 2 5 2 2 2 2" xfId="1236"/>
    <cellStyle name="Normal 2 5 2 2 3" xfId="426"/>
    <cellStyle name="Normal 2 5 2 2 3 2" xfId="1237"/>
    <cellStyle name="Normal 2 5 2 2 4" xfId="427"/>
    <cellStyle name="Normal 2 5 2 2 4 2" xfId="1238"/>
    <cellStyle name="Normal 2 5 2 2 5" xfId="428"/>
    <cellStyle name="Normal 2 5 2 2 5 2" xfId="1239"/>
    <cellStyle name="Normal 2 5 2 2 6" xfId="429"/>
    <cellStyle name="Normal 2 5 2 2 6 2" xfId="1240"/>
    <cellStyle name="Normal 2 5 2 2 7" xfId="430"/>
    <cellStyle name="Normal 2 5 2 2 7 2" xfId="1241"/>
    <cellStyle name="Normal 2 5 2 2 8" xfId="1642"/>
    <cellStyle name="Normal 2 5 2 3" xfId="431"/>
    <cellStyle name="Normal 2 5 2 3 2" xfId="1242"/>
    <cellStyle name="Normal 2 5 2 4" xfId="432"/>
    <cellStyle name="Normal 2 5 2 4 2" xfId="1643"/>
    <cellStyle name="Normal 2 5 2 5" xfId="433"/>
    <cellStyle name="Normal 2 5 2 5 2" xfId="1644"/>
    <cellStyle name="Normal 2 5 2 6" xfId="434"/>
    <cellStyle name="Normal 2 5 2 6 2" xfId="1645"/>
    <cellStyle name="Normal 2 5 2 7" xfId="435"/>
    <cellStyle name="Normal 2 5 2 7 2" xfId="1646"/>
    <cellStyle name="Normal 2 5 2 8" xfId="436"/>
    <cellStyle name="Normal 2 5 2 8 2" xfId="1647"/>
    <cellStyle name="Normal 2 5 2 9" xfId="1235"/>
    <cellStyle name="Normal 2 5 20" xfId="437"/>
    <cellStyle name="Normal 2 5 20 2" xfId="1243"/>
    <cellStyle name="Normal 2 5 21" xfId="438"/>
    <cellStyle name="Normal 2 5 21 2" xfId="439"/>
    <cellStyle name="Normal 2 5 21 2 2" xfId="1648"/>
    <cellStyle name="Normal 2 5 21 3" xfId="440"/>
    <cellStyle name="Normal 2 5 21 3 2" xfId="1649"/>
    <cellStyle name="Normal 2 5 21 4" xfId="441"/>
    <cellStyle name="Normal 2 5 21 4 2" xfId="1650"/>
    <cellStyle name="Normal 2 5 21 5" xfId="442"/>
    <cellStyle name="Normal 2 5 21 5 2" xfId="1651"/>
    <cellStyle name="Normal 2 5 21 6" xfId="443"/>
    <cellStyle name="Normal 2 5 21 6 2" xfId="1652"/>
    <cellStyle name="Normal 2 5 21 7" xfId="444"/>
    <cellStyle name="Normal 2 5 21 7 2" xfId="1653"/>
    <cellStyle name="Normal 2 5 21 8" xfId="1244"/>
    <cellStyle name="Normal 2 5 22" xfId="445"/>
    <cellStyle name="Normal 2 5 22 2" xfId="1245"/>
    <cellStyle name="Normal 2 5 23" xfId="446"/>
    <cellStyle name="Normal 2 5 23 2" xfId="1246"/>
    <cellStyle name="Normal 2 5 24" xfId="447"/>
    <cellStyle name="Normal 2 5 24 2" xfId="1247"/>
    <cellStyle name="Normal 2 5 25" xfId="448"/>
    <cellStyle name="Normal 2 5 25 2" xfId="1248"/>
    <cellStyle name="Normal 2 5 26" xfId="449"/>
    <cellStyle name="Normal 2 5 26 2" xfId="1249"/>
    <cellStyle name="Normal 2 5 27" xfId="924"/>
    <cellStyle name="Normal 2 5 27 2" xfId="1641"/>
    <cellStyle name="Normal 2 5 3" xfId="450"/>
    <cellStyle name="Normal 2 5 3 2" xfId="1250"/>
    <cellStyle name="Normal 2 5 4" xfId="451"/>
    <cellStyle name="Normal 2 5 4 2" xfId="1251"/>
    <cellStyle name="Normal 2 5 5" xfId="452"/>
    <cellStyle name="Normal 2 5 5 2" xfId="1252"/>
    <cellStyle name="Normal 2 5 6" xfId="453"/>
    <cellStyle name="Normal 2 5 6 2" xfId="1253"/>
    <cellStyle name="Normal 2 5 7" xfId="454"/>
    <cellStyle name="Normal 2 5 7 2" xfId="1254"/>
    <cellStyle name="Normal 2 5 8" xfId="455"/>
    <cellStyle name="Normal 2 5 8 2" xfId="1255"/>
    <cellStyle name="Normal 2 5 9" xfId="456"/>
    <cellStyle name="Normal 2 5 9 2" xfId="1256"/>
    <cellStyle name="Normal 2 6" xfId="457"/>
    <cellStyle name="Normal 2 6 2" xfId="458"/>
    <cellStyle name="Normal 2 6 2 2" xfId="1257"/>
    <cellStyle name="Normal 2 6 3" xfId="459"/>
    <cellStyle name="Normal 2 6 3 2" xfId="1258"/>
    <cellStyle name="Normal 2 6 4" xfId="460"/>
    <cellStyle name="Normal 2 6 4 2" xfId="1259"/>
    <cellStyle name="Normal 2 6 5" xfId="461"/>
    <cellStyle name="Normal 2 6 5 2" xfId="1260"/>
    <cellStyle name="Normal 2 6 6" xfId="925"/>
    <cellStyle name="Normal 2 6 6 2" xfId="1654"/>
    <cellStyle name="Normal 2 7" xfId="462"/>
    <cellStyle name="Normal 2 7 2" xfId="1655"/>
    <cellStyle name="Normal 2 8" xfId="463"/>
    <cellStyle name="Normal 2 8 2" xfId="1656"/>
    <cellStyle name="Normal 2 9" xfId="464"/>
    <cellStyle name="Normal 2 9 2" xfId="1657"/>
    <cellStyle name="Normal 20" xfId="465"/>
    <cellStyle name="Normal 20 10" xfId="838"/>
    <cellStyle name="Normal 20 10 2" xfId="1659"/>
    <cellStyle name="Normal 20 11" xfId="1658"/>
    <cellStyle name="Normal 20 2" xfId="466"/>
    <cellStyle name="Normal 20 2 2" xfId="1660"/>
    <cellStyle name="Normal 20 3" xfId="467"/>
    <cellStyle name="Normal 20 3 2" xfId="1661"/>
    <cellStyle name="Normal 20 4" xfId="468"/>
    <cellStyle name="Normal 20 4 2" xfId="1662"/>
    <cellStyle name="Normal 20 5" xfId="469"/>
    <cellStyle name="Normal 20 5 2" xfId="1663"/>
    <cellStyle name="Normal 20 6" xfId="470"/>
    <cellStyle name="Normal 20 6 2" xfId="1664"/>
    <cellStyle name="Normal 20 7" xfId="471"/>
    <cellStyle name="Normal 20 7 2" xfId="1665"/>
    <cellStyle name="Normal 20 8" xfId="472"/>
    <cellStyle name="Normal 20 8 2" xfId="1666"/>
    <cellStyle name="Normal 20 9" xfId="473"/>
    <cellStyle name="Normal 20 9 2" xfId="1667"/>
    <cellStyle name="Normal 21" xfId="474"/>
    <cellStyle name="Normal 21 10" xfId="1261"/>
    <cellStyle name="Normal 21 2" xfId="475"/>
    <cellStyle name="Normal 21 2 2" xfId="1262"/>
    <cellStyle name="Normal 21 3" xfId="476"/>
    <cellStyle name="Normal 21 3 2" xfId="1263"/>
    <cellStyle name="Normal 21 4" xfId="477"/>
    <cellStyle name="Normal 21 4 2" xfId="1264"/>
    <cellStyle name="Normal 21 5" xfId="478"/>
    <cellStyle name="Normal 21 5 2" xfId="1265"/>
    <cellStyle name="Normal 21 6" xfId="479"/>
    <cellStyle name="Normal 21 6 2" xfId="1266"/>
    <cellStyle name="Normal 21 7" xfId="480"/>
    <cellStyle name="Normal 21 7 2" xfId="1267"/>
    <cellStyle name="Normal 21 8" xfId="481"/>
    <cellStyle name="Normal 21 8 2" xfId="1268"/>
    <cellStyle name="Normal 21 9" xfId="839"/>
    <cellStyle name="Normal 21 9 2" xfId="1269"/>
    <cellStyle name="Normal 22" xfId="858"/>
    <cellStyle name="Normal 22 2" xfId="859"/>
    <cellStyle name="Normal 22 2 2" xfId="1513"/>
    <cellStyle name="Normal 22 3" xfId="1512"/>
    <cellStyle name="Normal 23" xfId="1"/>
    <cellStyle name="Normal 24" xfId="849"/>
    <cellStyle name="Normal 24 2" xfId="482"/>
    <cellStyle name="Normal 24 3" xfId="483"/>
    <cellStyle name="Normal 24 4" xfId="484"/>
    <cellStyle name="Normal 24 5" xfId="485"/>
    <cellStyle name="Normal 24 6" xfId="486"/>
    <cellStyle name="Normal 24 7" xfId="487"/>
    <cellStyle name="Normal 24 7 2" xfId="841"/>
    <cellStyle name="Normal 24 7 3" xfId="840"/>
    <cellStyle name="Normal 24 8" xfId="855"/>
    <cellStyle name="Normal 24 8 2" xfId="1754"/>
    <cellStyle name="Normal 25" xfId="864"/>
    <cellStyle name="Normal 26" xfId="967"/>
    <cellStyle name="Normal 26 2" xfId="1518"/>
    <cellStyle name="Normal 27" xfId="1521"/>
    <cellStyle name="Normal 27 2" xfId="1756"/>
    <cellStyle name="Normal 28" xfId="1757"/>
    <cellStyle name="Normal 29" xfId="1758"/>
    <cellStyle name="Normal 3" xfId="850"/>
    <cellStyle name="Normal 3 10" xfId="488"/>
    <cellStyle name="Normal 3 10 2" xfId="1668"/>
    <cellStyle name="Normal 3 11" xfId="489"/>
    <cellStyle name="Normal 3 11 2" xfId="1669"/>
    <cellStyle name="Normal 3 12" xfId="490"/>
    <cellStyle name="Normal 3 12 2" xfId="1670"/>
    <cellStyle name="Normal 3 13" xfId="491"/>
    <cellStyle name="Normal 3 13 2" xfId="1671"/>
    <cellStyle name="Normal 3 14" xfId="492"/>
    <cellStyle name="Normal 3 14 2" xfId="1672"/>
    <cellStyle name="Normal 3 15" xfId="493"/>
    <cellStyle name="Normal 3 15 2" xfId="1270"/>
    <cellStyle name="Normal 3 16" xfId="494"/>
    <cellStyle name="Normal 3 16 2" xfId="1271"/>
    <cellStyle name="Normal 3 17" xfId="495"/>
    <cellStyle name="Normal 3 17 2" xfId="1272"/>
    <cellStyle name="Normal 3 18" xfId="496"/>
    <cellStyle name="Normal 3 18 2" xfId="1273"/>
    <cellStyle name="Normal 3 19" xfId="497"/>
    <cellStyle name="Normal 3 19 2" xfId="1274"/>
    <cellStyle name="Normal 3 2" xfId="498"/>
    <cellStyle name="Normal 3 2 10" xfId="499"/>
    <cellStyle name="Normal 3 2 10 2" xfId="1275"/>
    <cellStyle name="Normal 3 2 11" xfId="500"/>
    <cellStyle name="Normal 3 2 11 2" xfId="501"/>
    <cellStyle name="Normal 3 2 11 2 2" xfId="1674"/>
    <cellStyle name="Normal 3 2 11 3" xfId="502"/>
    <cellStyle name="Normal 3 2 11 3 2" xfId="1675"/>
    <cellStyle name="Normal 3 2 11 4" xfId="503"/>
    <cellStyle name="Normal 3 2 11 4 2" xfId="1676"/>
    <cellStyle name="Normal 3 2 11 5" xfId="504"/>
    <cellStyle name="Normal 3 2 11 5 2" xfId="1677"/>
    <cellStyle name="Normal 3 2 11 6" xfId="505"/>
    <cellStyle name="Normal 3 2 11 6 2" xfId="1678"/>
    <cellStyle name="Normal 3 2 11 7" xfId="506"/>
    <cellStyle name="Normal 3 2 11 7 2" xfId="1679"/>
    <cellStyle name="Normal 3 2 11 8" xfId="1276"/>
    <cellStyle name="Normal 3 2 12" xfId="507"/>
    <cellStyle name="Normal 3 2 12 2" xfId="1277"/>
    <cellStyle name="Normal 3 2 13" xfId="508"/>
    <cellStyle name="Normal 3 2 13 2" xfId="1278"/>
    <cellStyle name="Normal 3 2 14" xfId="509"/>
    <cellStyle name="Normal 3 2 14 2" xfId="1279"/>
    <cellStyle name="Normal 3 2 15" xfId="510"/>
    <cellStyle name="Normal 3 2 15 2" xfId="1280"/>
    <cellStyle name="Normal 3 2 16" xfId="511"/>
    <cellStyle name="Normal 3 2 16 2" xfId="1281"/>
    <cellStyle name="Normal 3 2 17" xfId="926"/>
    <cellStyle name="Normal 3 2 17 2" xfId="1673"/>
    <cellStyle name="Normal 3 2 2" xfId="512"/>
    <cellStyle name="Normal 3 2 2 2" xfId="513"/>
    <cellStyle name="Normal 3 2 2 2 2" xfId="514"/>
    <cellStyle name="Normal 3 2 2 2 2 2" xfId="1283"/>
    <cellStyle name="Normal 3 2 2 2 3" xfId="515"/>
    <cellStyle name="Normal 3 2 2 2 3 2" xfId="1284"/>
    <cellStyle name="Normal 3 2 2 2 4" xfId="516"/>
    <cellStyle name="Normal 3 2 2 2 4 2" xfId="1285"/>
    <cellStyle name="Normal 3 2 2 2 5" xfId="517"/>
    <cellStyle name="Normal 3 2 2 2 5 2" xfId="1286"/>
    <cellStyle name="Normal 3 2 2 2 6" xfId="518"/>
    <cellStyle name="Normal 3 2 2 2 6 2" xfId="1287"/>
    <cellStyle name="Normal 3 2 2 2 7" xfId="519"/>
    <cellStyle name="Normal 3 2 2 2 7 2" xfId="1288"/>
    <cellStyle name="Normal 3 2 2 2 8" xfId="1680"/>
    <cellStyle name="Normal 3 2 2 3" xfId="520"/>
    <cellStyle name="Normal 3 2 2 3 2" xfId="1289"/>
    <cellStyle name="Normal 3 2 2 4" xfId="521"/>
    <cellStyle name="Normal 3 2 2 4 2" xfId="1681"/>
    <cellStyle name="Normal 3 2 2 5" xfId="522"/>
    <cellStyle name="Normal 3 2 2 5 2" xfId="1682"/>
    <cellStyle name="Normal 3 2 2 6" xfId="523"/>
    <cellStyle name="Normal 3 2 2 6 2" xfId="1683"/>
    <cellStyle name="Normal 3 2 2 7" xfId="524"/>
    <cellStyle name="Normal 3 2 2 7 2" xfId="1684"/>
    <cellStyle name="Normal 3 2 2 8" xfId="525"/>
    <cellStyle name="Normal 3 2 2 8 2" xfId="1685"/>
    <cellStyle name="Normal 3 2 2 9" xfId="1282"/>
    <cellStyle name="Normal 3 2 3" xfId="526"/>
    <cellStyle name="Normal 3 2 3 2" xfId="1290"/>
    <cellStyle name="Normal 3 2 4" xfId="527"/>
    <cellStyle name="Normal 3 2 4 2" xfId="1291"/>
    <cellStyle name="Normal 3 2 5" xfId="528"/>
    <cellStyle name="Normal 3 2 5 2" xfId="1292"/>
    <cellStyle name="Normal 3 2 6" xfId="529"/>
    <cellStyle name="Normal 3 2 6 2" xfId="1293"/>
    <cellStyle name="Normal 3 2 7" xfId="530"/>
    <cellStyle name="Normal 3 2 7 2" xfId="1294"/>
    <cellStyle name="Normal 3 2 8" xfId="531"/>
    <cellStyle name="Normal 3 2 8 2" xfId="1295"/>
    <cellStyle name="Normal 3 2 9" xfId="532"/>
    <cellStyle name="Normal 3 2 9 2" xfId="1296"/>
    <cellStyle name="Normal 3 20" xfId="533"/>
    <cellStyle name="Normal 3 20 2" xfId="1297"/>
    <cellStyle name="Normal 3 21" xfId="534"/>
    <cellStyle name="Normal 3 21 2" xfId="1298"/>
    <cellStyle name="Normal 3 22" xfId="535"/>
    <cellStyle name="Normal 3 22 2" xfId="1299"/>
    <cellStyle name="Normal 3 23" xfId="536"/>
    <cellStyle name="Normal 3 23 2" xfId="1300"/>
    <cellStyle name="Normal 3 24" xfId="537"/>
    <cellStyle name="Normal 3 24 2" xfId="1301"/>
    <cellStyle name="Normal 3 25" xfId="538"/>
    <cellStyle name="Normal 3 25 2" xfId="1302"/>
    <cellStyle name="Normal 3 26" xfId="539"/>
    <cellStyle name="Normal 3 26 2" xfId="1303"/>
    <cellStyle name="Normal 3 27" xfId="540"/>
    <cellStyle name="Normal 3 27 2" xfId="1304"/>
    <cellStyle name="Normal 3 28" xfId="541"/>
    <cellStyle name="Normal 3 28 2" xfId="1305"/>
    <cellStyle name="Normal 3 29" xfId="542"/>
    <cellStyle name="Normal 3 29 2" xfId="1306"/>
    <cellStyle name="Normal 3 3" xfId="543"/>
    <cellStyle name="Normal 3 3 10" xfId="544"/>
    <cellStyle name="Normal 3 3 10 2" xfId="1307"/>
    <cellStyle name="Normal 3 3 11" xfId="545"/>
    <cellStyle name="Normal 3 3 11 2" xfId="546"/>
    <cellStyle name="Normal 3 3 11 2 2" xfId="1687"/>
    <cellStyle name="Normal 3 3 11 3" xfId="547"/>
    <cellStyle name="Normal 3 3 11 3 2" xfId="1688"/>
    <cellStyle name="Normal 3 3 11 4" xfId="548"/>
    <cellStyle name="Normal 3 3 11 4 2" xfId="1689"/>
    <cellStyle name="Normal 3 3 11 5" xfId="549"/>
    <cellStyle name="Normal 3 3 11 5 2" xfId="1690"/>
    <cellStyle name="Normal 3 3 11 6" xfId="550"/>
    <cellStyle name="Normal 3 3 11 6 2" xfId="1691"/>
    <cellStyle name="Normal 3 3 11 7" xfId="551"/>
    <cellStyle name="Normal 3 3 11 7 2" xfId="1692"/>
    <cellStyle name="Normal 3 3 11 8" xfId="1308"/>
    <cellStyle name="Normal 3 3 12" xfId="552"/>
    <cellStyle name="Normal 3 3 12 2" xfId="1309"/>
    <cellStyle name="Normal 3 3 13" xfId="553"/>
    <cellStyle name="Normal 3 3 13 2" xfId="1310"/>
    <cellStyle name="Normal 3 3 14" xfId="554"/>
    <cellStyle name="Normal 3 3 14 2" xfId="1311"/>
    <cellStyle name="Normal 3 3 15" xfId="555"/>
    <cellStyle name="Normal 3 3 15 2" xfId="1312"/>
    <cellStyle name="Normal 3 3 16" xfId="556"/>
    <cellStyle name="Normal 3 3 16 2" xfId="1313"/>
    <cellStyle name="Normal 3 3 17" xfId="927"/>
    <cellStyle name="Normal 3 3 17 2" xfId="1686"/>
    <cellStyle name="Normal 3 3 2" xfId="557"/>
    <cellStyle name="Normal 3 3 2 2" xfId="558"/>
    <cellStyle name="Normal 3 3 2 2 2" xfId="559"/>
    <cellStyle name="Normal 3 3 2 2 2 2" xfId="1315"/>
    <cellStyle name="Normal 3 3 2 2 3" xfId="560"/>
    <cellStyle name="Normal 3 3 2 2 3 2" xfId="1316"/>
    <cellStyle name="Normal 3 3 2 2 4" xfId="561"/>
    <cellStyle name="Normal 3 3 2 2 4 2" xfId="1317"/>
    <cellStyle name="Normal 3 3 2 2 5" xfId="562"/>
    <cellStyle name="Normal 3 3 2 2 5 2" xfId="1318"/>
    <cellStyle name="Normal 3 3 2 2 6" xfId="563"/>
    <cellStyle name="Normal 3 3 2 2 6 2" xfId="1319"/>
    <cellStyle name="Normal 3 3 2 2 7" xfId="564"/>
    <cellStyle name="Normal 3 3 2 2 7 2" xfId="1320"/>
    <cellStyle name="Normal 3 3 2 2 8" xfId="1693"/>
    <cellStyle name="Normal 3 3 2 3" xfId="565"/>
    <cellStyle name="Normal 3 3 2 3 2" xfId="1321"/>
    <cellStyle name="Normal 3 3 2 4" xfId="566"/>
    <cellStyle name="Normal 3 3 2 4 2" xfId="1694"/>
    <cellStyle name="Normal 3 3 2 5" xfId="567"/>
    <cellStyle name="Normal 3 3 2 5 2" xfId="1695"/>
    <cellStyle name="Normal 3 3 2 6" xfId="568"/>
    <cellStyle name="Normal 3 3 2 6 2" xfId="1696"/>
    <cellStyle name="Normal 3 3 2 7" xfId="569"/>
    <cellStyle name="Normal 3 3 2 7 2" xfId="1697"/>
    <cellStyle name="Normal 3 3 2 8" xfId="570"/>
    <cellStyle name="Normal 3 3 2 8 2" xfId="1698"/>
    <cellStyle name="Normal 3 3 2 9" xfId="1314"/>
    <cellStyle name="Normal 3 3 3" xfId="571"/>
    <cellStyle name="Normal 3 3 3 2" xfId="1322"/>
    <cellStyle name="Normal 3 3 4" xfId="572"/>
    <cellStyle name="Normal 3 3 4 2" xfId="1323"/>
    <cellStyle name="Normal 3 3 5" xfId="573"/>
    <cellStyle name="Normal 3 3 5 2" xfId="1324"/>
    <cellStyle name="Normal 3 3 6" xfId="574"/>
    <cellStyle name="Normal 3 3 6 2" xfId="1325"/>
    <cellStyle name="Normal 3 3 7" xfId="575"/>
    <cellStyle name="Normal 3 3 7 2" xfId="1326"/>
    <cellStyle name="Normal 3 3 8" xfId="576"/>
    <cellStyle name="Normal 3 3 8 2" xfId="1327"/>
    <cellStyle name="Normal 3 3 9" xfId="577"/>
    <cellStyle name="Normal 3 3 9 2" xfId="1328"/>
    <cellStyle name="Normal 3 30" xfId="876"/>
    <cellStyle name="Normal 3 31" xfId="962"/>
    <cellStyle name="Normal 3 32" xfId="1772"/>
    <cellStyle name="Normal 3 33" xfId="1791"/>
    <cellStyle name="Normal 3 4" xfId="578"/>
    <cellStyle name="Normal 3 4 10" xfId="579"/>
    <cellStyle name="Normal 3 4 10 2" xfId="1329"/>
    <cellStyle name="Normal 3 4 11" xfId="580"/>
    <cellStyle name="Normal 3 4 11 2" xfId="581"/>
    <cellStyle name="Normal 3 4 11 2 2" xfId="1700"/>
    <cellStyle name="Normal 3 4 11 3" xfId="582"/>
    <cellStyle name="Normal 3 4 11 3 2" xfId="1701"/>
    <cellStyle name="Normal 3 4 11 4" xfId="583"/>
    <cellStyle name="Normal 3 4 11 4 2" xfId="1702"/>
    <cellStyle name="Normal 3 4 11 5" xfId="584"/>
    <cellStyle name="Normal 3 4 11 5 2" xfId="1703"/>
    <cellStyle name="Normal 3 4 11 6" xfId="585"/>
    <cellStyle name="Normal 3 4 11 6 2" xfId="1704"/>
    <cellStyle name="Normal 3 4 11 7" xfId="586"/>
    <cellStyle name="Normal 3 4 11 7 2" xfId="1705"/>
    <cellStyle name="Normal 3 4 11 8" xfId="1330"/>
    <cellStyle name="Normal 3 4 12" xfId="587"/>
    <cellStyle name="Normal 3 4 12 2" xfId="1331"/>
    <cellStyle name="Normal 3 4 13" xfId="588"/>
    <cellStyle name="Normal 3 4 13 2" xfId="1332"/>
    <cellStyle name="Normal 3 4 14" xfId="589"/>
    <cellStyle name="Normal 3 4 14 2" xfId="1333"/>
    <cellStyle name="Normal 3 4 15" xfId="590"/>
    <cellStyle name="Normal 3 4 15 2" xfId="1334"/>
    <cellStyle name="Normal 3 4 16" xfId="591"/>
    <cellStyle name="Normal 3 4 16 2" xfId="1335"/>
    <cellStyle name="Normal 3 4 17" xfId="928"/>
    <cellStyle name="Normal 3 4 17 2" xfId="1699"/>
    <cellStyle name="Normal 3 4 2" xfId="592"/>
    <cellStyle name="Normal 3 4 2 2" xfId="593"/>
    <cellStyle name="Normal 3 4 2 2 2" xfId="594"/>
    <cellStyle name="Normal 3 4 2 2 2 2" xfId="1337"/>
    <cellStyle name="Normal 3 4 2 2 3" xfId="595"/>
    <cellStyle name="Normal 3 4 2 2 3 2" xfId="1338"/>
    <cellStyle name="Normal 3 4 2 2 4" xfId="596"/>
    <cellStyle name="Normal 3 4 2 2 4 2" xfId="1339"/>
    <cellStyle name="Normal 3 4 2 2 5" xfId="597"/>
    <cellStyle name="Normal 3 4 2 2 5 2" xfId="1340"/>
    <cellStyle name="Normal 3 4 2 2 6" xfId="598"/>
    <cellStyle name="Normal 3 4 2 2 6 2" xfId="1341"/>
    <cellStyle name="Normal 3 4 2 2 7" xfId="599"/>
    <cellStyle name="Normal 3 4 2 2 7 2" xfId="1342"/>
    <cellStyle name="Normal 3 4 2 2 8" xfId="1706"/>
    <cellStyle name="Normal 3 4 2 3" xfId="600"/>
    <cellStyle name="Normal 3 4 2 3 2" xfId="1343"/>
    <cellStyle name="Normal 3 4 2 4" xfId="601"/>
    <cellStyle name="Normal 3 4 2 4 2" xfId="1707"/>
    <cellStyle name="Normal 3 4 2 5" xfId="602"/>
    <cellStyle name="Normal 3 4 2 5 2" xfId="1708"/>
    <cellStyle name="Normal 3 4 2 6" xfId="603"/>
    <cellStyle name="Normal 3 4 2 6 2" xfId="1709"/>
    <cellStyle name="Normal 3 4 2 7" xfId="604"/>
    <cellStyle name="Normal 3 4 2 7 2" xfId="1710"/>
    <cellStyle name="Normal 3 4 2 8" xfId="605"/>
    <cellStyle name="Normal 3 4 2 8 2" xfId="1711"/>
    <cellStyle name="Normal 3 4 2 9" xfId="1336"/>
    <cellStyle name="Normal 3 4 3" xfId="606"/>
    <cellStyle name="Normal 3 4 3 2" xfId="1344"/>
    <cellStyle name="Normal 3 4 4" xfId="607"/>
    <cellStyle name="Normal 3 4 4 2" xfId="1345"/>
    <cellStyle name="Normal 3 4 5" xfId="608"/>
    <cellStyle name="Normal 3 4 5 2" xfId="1346"/>
    <cellStyle name="Normal 3 4 6" xfId="609"/>
    <cellStyle name="Normal 3 4 6 2" xfId="1347"/>
    <cellStyle name="Normal 3 4 7" xfId="610"/>
    <cellStyle name="Normal 3 4 7 2" xfId="1348"/>
    <cellStyle name="Normal 3 4 8" xfId="611"/>
    <cellStyle name="Normal 3 4 8 2" xfId="1349"/>
    <cellStyle name="Normal 3 4 9" xfId="612"/>
    <cellStyle name="Normal 3 4 9 2" xfId="1350"/>
    <cellStyle name="Normal 3 5" xfId="613"/>
    <cellStyle name="Normal 3 5 10" xfId="614"/>
    <cellStyle name="Normal 3 5 10 2" xfId="1351"/>
    <cellStyle name="Normal 3 5 11" xfId="615"/>
    <cellStyle name="Normal 3 5 11 2" xfId="616"/>
    <cellStyle name="Normal 3 5 11 2 2" xfId="1713"/>
    <cellStyle name="Normal 3 5 11 3" xfId="617"/>
    <cellStyle name="Normal 3 5 11 3 2" xfId="1714"/>
    <cellStyle name="Normal 3 5 11 4" xfId="618"/>
    <cellStyle name="Normal 3 5 11 4 2" xfId="1715"/>
    <cellStyle name="Normal 3 5 11 5" xfId="619"/>
    <cellStyle name="Normal 3 5 11 5 2" xfId="1716"/>
    <cellStyle name="Normal 3 5 11 6" xfId="620"/>
    <cellStyle name="Normal 3 5 11 6 2" xfId="1717"/>
    <cellStyle name="Normal 3 5 11 7" xfId="621"/>
    <cellStyle name="Normal 3 5 11 7 2" xfId="1718"/>
    <cellStyle name="Normal 3 5 11 8" xfId="1352"/>
    <cellStyle name="Normal 3 5 12" xfId="622"/>
    <cellStyle name="Normal 3 5 12 2" xfId="1353"/>
    <cellStyle name="Normal 3 5 13" xfId="623"/>
    <cellStyle name="Normal 3 5 13 2" xfId="1354"/>
    <cellStyle name="Normal 3 5 14" xfId="624"/>
    <cellStyle name="Normal 3 5 14 2" xfId="1355"/>
    <cellStyle name="Normal 3 5 15" xfId="625"/>
    <cellStyle name="Normal 3 5 15 2" xfId="1356"/>
    <cellStyle name="Normal 3 5 16" xfId="626"/>
    <cellStyle name="Normal 3 5 16 2" xfId="1357"/>
    <cellStyle name="Normal 3 5 17" xfId="929"/>
    <cellStyle name="Normal 3 5 17 2" xfId="1712"/>
    <cellStyle name="Normal 3 5 2" xfId="627"/>
    <cellStyle name="Normal 3 5 2 2" xfId="628"/>
    <cellStyle name="Normal 3 5 2 2 2" xfId="629"/>
    <cellStyle name="Normal 3 5 2 2 2 2" xfId="1359"/>
    <cellStyle name="Normal 3 5 2 2 3" xfId="630"/>
    <cellStyle name="Normal 3 5 2 2 3 2" xfId="1360"/>
    <cellStyle name="Normal 3 5 2 2 4" xfId="631"/>
    <cellStyle name="Normal 3 5 2 2 4 2" xfId="1361"/>
    <cellStyle name="Normal 3 5 2 2 5" xfId="632"/>
    <cellStyle name="Normal 3 5 2 2 5 2" xfId="1362"/>
    <cellStyle name="Normal 3 5 2 2 6" xfId="633"/>
    <cellStyle name="Normal 3 5 2 2 6 2" xfId="1363"/>
    <cellStyle name="Normal 3 5 2 2 7" xfId="634"/>
    <cellStyle name="Normal 3 5 2 2 7 2" xfId="1364"/>
    <cellStyle name="Normal 3 5 2 2 8" xfId="1719"/>
    <cellStyle name="Normal 3 5 2 3" xfId="635"/>
    <cellStyle name="Normal 3 5 2 3 2" xfId="1365"/>
    <cellStyle name="Normal 3 5 2 4" xfId="636"/>
    <cellStyle name="Normal 3 5 2 4 2" xfId="1720"/>
    <cellStyle name="Normal 3 5 2 5" xfId="637"/>
    <cellStyle name="Normal 3 5 2 5 2" xfId="1721"/>
    <cellStyle name="Normal 3 5 2 6" xfId="638"/>
    <cellStyle name="Normal 3 5 2 6 2" xfId="1722"/>
    <cellStyle name="Normal 3 5 2 7" xfId="639"/>
    <cellStyle name="Normal 3 5 2 7 2" xfId="1723"/>
    <cellStyle name="Normal 3 5 2 8" xfId="640"/>
    <cellStyle name="Normal 3 5 2 8 2" xfId="1724"/>
    <cellStyle name="Normal 3 5 2 9" xfId="1358"/>
    <cellStyle name="Normal 3 5 3" xfId="641"/>
    <cellStyle name="Normal 3 5 3 2" xfId="1366"/>
    <cellStyle name="Normal 3 5 4" xfId="642"/>
    <cellStyle name="Normal 3 5 4 2" xfId="1367"/>
    <cellStyle name="Normal 3 5 5" xfId="643"/>
    <cellStyle name="Normal 3 5 5 2" xfId="1368"/>
    <cellStyle name="Normal 3 5 6" xfId="644"/>
    <cellStyle name="Normal 3 5 6 2" xfId="1369"/>
    <cellStyle name="Normal 3 5 7" xfId="645"/>
    <cellStyle name="Normal 3 5 7 2" xfId="1370"/>
    <cellStyle name="Normal 3 5 8" xfId="646"/>
    <cellStyle name="Normal 3 5 8 2" xfId="1371"/>
    <cellStyle name="Normal 3 5 9" xfId="647"/>
    <cellStyle name="Normal 3 5 9 2" xfId="1372"/>
    <cellStyle name="Normal 3 6" xfId="648"/>
    <cellStyle name="Normal 3 6 10" xfId="649"/>
    <cellStyle name="Normal 3 6 10 2" xfId="1373"/>
    <cellStyle name="Normal 3 6 11" xfId="650"/>
    <cellStyle name="Normal 3 6 11 2" xfId="651"/>
    <cellStyle name="Normal 3 6 11 2 2" xfId="1726"/>
    <cellStyle name="Normal 3 6 11 3" xfId="652"/>
    <cellStyle name="Normal 3 6 11 3 2" xfId="1727"/>
    <cellStyle name="Normal 3 6 11 4" xfId="653"/>
    <cellStyle name="Normal 3 6 11 4 2" xfId="1728"/>
    <cellStyle name="Normal 3 6 11 5" xfId="654"/>
    <cellStyle name="Normal 3 6 11 5 2" xfId="1729"/>
    <cellStyle name="Normal 3 6 11 6" xfId="655"/>
    <cellStyle name="Normal 3 6 11 6 2" xfId="1730"/>
    <cellStyle name="Normal 3 6 11 7" xfId="656"/>
    <cellStyle name="Normal 3 6 11 7 2" xfId="1731"/>
    <cellStyle name="Normal 3 6 11 8" xfId="1374"/>
    <cellStyle name="Normal 3 6 12" xfId="657"/>
    <cellStyle name="Normal 3 6 12 2" xfId="1375"/>
    <cellStyle name="Normal 3 6 13" xfId="658"/>
    <cellStyle name="Normal 3 6 13 2" xfId="1376"/>
    <cellStyle name="Normal 3 6 14" xfId="659"/>
    <cellStyle name="Normal 3 6 14 2" xfId="1377"/>
    <cellStyle name="Normal 3 6 15" xfId="660"/>
    <cellStyle name="Normal 3 6 15 2" xfId="1378"/>
    <cellStyle name="Normal 3 6 16" xfId="661"/>
    <cellStyle name="Normal 3 6 16 2" xfId="1379"/>
    <cellStyle name="Normal 3 6 17" xfId="930"/>
    <cellStyle name="Normal 3 6 17 2" xfId="1725"/>
    <cellStyle name="Normal 3 6 2" xfId="662"/>
    <cellStyle name="Normal 3 6 2 2" xfId="663"/>
    <cellStyle name="Normal 3 6 2 2 2" xfId="664"/>
    <cellStyle name="Normal 3 6 2 2 2 2" xfId="1381"/>
    <cellStyle name="Normal 3 6 2 2 3" xfId="665"/>
    <cellStyle name="Normal 3 6 2 2 3 2" xfId="1382"/>
    <cellStyle name="Normal 3 6 2 2 4" xfId="666"/>
    <cellStyle name="Normal 3 6 2 2 4 2" xfId="1383"/>
    <cellStyle name="Normal 3 6 2 2 5" xfId="667"/>
    <cellStyle name="Normal 3 6 2 2 5 2" xfId="1384"/>
    <cellStyle name="Normal 3 6 2 2 6" xfId="668"/>
    <cellStyle name="Normal 3 6 2 2 6 2" xfId="1385"/>
    <cellStyle name="Normal 3 6 2 2 7" xfId="669"/>
    <cellStyle name="Normal 3 6 2 2 7 2" xfId="1386"/>
    <cellStyle name="Normal 3 6 2 2 8" xfId="1732"/>
    <cellStyle name="Normal 3 6 2 3" xfId="670"/>
    <cellStyle name="Normal 3 6 2 3 2" xfId="1387"/>
    <cellStyle name="Normal 3 6 2 4" xfId="671"/>
    <cellStyle name="Normal 3 6 2 4 2" xfId="1733"/>
    <cellStyle name="Normal 3 6 2 5" xfId="672"/>
    <cellStyle name="Normal 3 6 2 5 2" xfId="1734"/>
    <cellStyle name="Normal 3 6 2 6" xfId="673"/>
    <cellStyle name="Normal 3 6 2 6 2" xfId="1735"/>
    <cellStyle name="Normal 3 6 2 7" xfId="674"/>
    <cellStyle name="Normal 3 6 2 7 2" xfId="1736"/>
    <cellStyle name="Normal 3 6 2 8" xfId="675"/>
    <cellStyle name="Normal 3 6 2 8 2" xfId="1737"/>
    <cellStyle name="Normal 3 6 2 9" xfId="1380"/>
    <cellStyle name="Normal 3 6 3" xfId="676"/>
    <cellStyle name="Normal 3 6 3 2" xfId="1388"/>
    <cellStyle name="Normal 3 6 4" xfId="677"/>
    <cellStyle name="Normal 3 6 4 2" xfId="1389"/>
    <cellStyle name="Normal 3 6 5" xfId="678"/>
    <cellStyle name="Normal 3 6 5 2" xfId="1390"/>
    <cellStyle name="Normal 3 6 6" xfId="679"/>
    <cellStyle name="Normal 3 6 6 2" xfId="1391"/>
    <cellStyle name="Normal 3 6 7" xfId="680"/>
    <cellStyle name="Normal 3 6 7 2" xfId="1392"/>
    <cellStyle name="Normal 3 6 8" xfId="681"/>
    <cellStyle name="Normal 3 6 8 2" xfId="1393"/>
    <cellStyle name="Normal 3 6 9" xfId="682"/>
    <cellStyle name="Normal 3 6 9 2" xfId="1394"/>
    <cellStyle name="Normal 3 7" xfId="683"/>
    <cellStyle name="Normal 3 7 2" xfId="684"/>
    <cellStyle name="Normal 3 7 2 2" xfId="1395"/>
    <cellStyle name="Normal 3 7 3" xfId="685"/>
    <cellStyle name="Normal 3 7 3 2" xfId="1396"/>
    <cellStyle name="Normal 3 7 4" xfId="686"/>
    <cellStyle name="Normal 3 7 4 2" xfId="1397"/>
    <cellStyle name="Normal 3 7 5" xfId="687"/>
    <cellStyle name="Normal 3 7 5 2" xfId="1398"/>
    <cellStyle name="Normal 3 7 6" xfId="931"/>
    <cellStyle name="Normal 3 7 6 2" xfId="1738"/>
    <cellStyle name="Normal 3 8" xfId="688"/>
    <cellStyle name="Normal 3 8 2" xfId="689"/>
    <cellStyle name="Normal 3 8 2 2" xfId="1399"/>
    <cellStyle name="Normal 3 8 3" xfId="690"/>
    <cellStyle name="Normal 3 8 3 2" xfId="1400"/>
    <cellStyle name="Normal 3 8 4" xfId="691"/>
    <cellStyle name="Normal 3 8 4 2" xfId="1401"/>
    <cellStyle name="Normal 3 8 5" xfId="692"/>
    <cellStyle name="Normal 3 8 5 2" xfId="1402"/>
    <cellStyle name="Normal 3 8 6" xfId="932"/>
    <cellStyle name="Normal 3 8 6 2" xfId="1739"/>
    <cellStyle name="Normal 3 9" xfId="693"/>
    <cellStyle name="Normal 3 9 2" xfId="1740"/>
    <cellStyle name="Normal 30" xfId="1777"/>
    <cellStyle name="Normal 4" xfId="851"/>
    <cellStyle name="Normal 4 10" xfId="694"/>
    <cellStyle name="Normal 4 10 2" xfId="1403"/>
    <cellStyle name="Normal 4 11" xfId="695"/>
    <cellStyle name="Normal 4 11 2" xfId="1404"/>
    <cellStyle name="Normal 4 12" xfId="696"/>
    <cellStyle name="Normal 4 12 2" xfId="1405"/>
    <cellStyle name="Normal 4 13" xfId="697"/>
    <cellStyle name="Normal 4 13 2" xfId="1406"/>
    <cellStyle name="Normal 4 14" xfId="698"/>
    <cellStyle name="Normal 4 14 2" xfId="1407"/>
    <cellStyle name="Normal 4 15" xfId="699"/>
    <cellStyle name="Normal 4 15 2" xfId="1408"/>
    <cellStyle name="Normal 4 16" xfId="700"/>
    <cellStyle name="Normal 4 16 2" xfId="1409"/>
    <cellStyle name="Normal 4 17" xfId="701"/>
    <cellStyle name="Normal 4 17 2" xfId="1410"/>
    <cellStyle name="Normal 4 18" xfId="702"/>
    <cellStyle name="Normal 4 18 2" xfId="1411"/>
    <cellStyle name="Normal 4 19" xfId="703"/>
    <cellStyle name="Normal 4 19 2" xfId="1412"/>
    <cellStyle name="Normal 4 2" xfId="704"/>
    <cellStyle name="Normal 4 2 2" xfId="705"/>
    <cellStyle name="Normal 4 2 2 2" xfId="1413"/>
    <cellStyle name="Normal 4 2 3" xfId="706"/>
    <cellStyle name="Normal 4 2 3 2" xfId="1414"/>
    <cellStyle name="Normal 4 2 4" xfId="933"/>
    <cellStyle name="Normal 4 20" xfId="707"/>
    <cellStyle name="Normal 4 20 2" xfId="1415"/>
    <cellStyle name="Normal 4 21" xfId="877"/>
    <cellStyle name="Normal 4 22" xfId="963"/>
    <cellStyle name="Normal 4 23" xfId="1773"/>
    <cellStyle name="Normal 4 24" xfId="1792"/>
    <cellStyle name="Normal 4 3" xfId="708"/>
    <cellStyle name="Normal 4 3 2" xfId="709"/>
    <cellStyle name="Normal 4 3 2 2" xfId="1416"/>
    <cellStyle name="Normal 4 3 3" xfId="710"/>
    <cellStyle name="Normal 4 3 3 2" xfId="1417"/>
    <cellStyle name="Normal 4 3 4" xfId="934"/>
    <cellStyle name="Normal 4 4" xfId="711"/>
    <cellStyle name="Normal 4 4 2" xfId="712"/>
    <cellStyle name="Normal 4 4 2 2" xfId="1418"/>
    <cellStyle name="Normal 4 4 3" xfId="713"/>
    <cellStyle name="Normal 4 4 3 2" xfId="1419"/>
    <cellStyle name="Normal 4 4 4" xfId="935"/>
    <cellStyle name="Normal 4 5" xfId="714"/>
    <cellStyle name="Normal 4 5 2" xfId="715"/>
    <cellStyle name="Normal 4 5 2 2" xfId="1420"/>
    <cellStyle name="Normal 4 5 3" xfId="716"/>
    <cellStyle name="Normal 4 5 3 2" xfId="1421"/>
    <cellStyle name="Normal 4 5 4" xfId="936"/>
    <cellStyle name="Normal 4 6" xfId="717"/>
    <cellStyle name="Normal 4 6 2" xfId="718"/>
    <cellStyle name="Normal 4 6 2 2" xfId="1422"/>
    <cellStyle name="Normal 4 6 3" xfId="719"/>
    <cellStyle name="Normal 4 6 3 2" xfId="1423"/>
    <cellStyle name="Normal 4 6 4" xfId="937"/>
    <cellStyle name="Normal 4 7" xfId="720"/>
    <cellStyle name="Normal 4 7 2" xfId="938"/>
    <cellStyle name="Normal 4 8" xfId="721"/>
    <cellStyle name="Normal 4 8 2" xfId="939"/>
    <cellStyle name="Normal 4 9" xfId="722"/>
    <cellStyle name="Normal 4 9 2" xfId="1424"/>
    <cellStyle name="Normal 5" xfId="852"/>
    <cellStyle name="Normal 5 10" xfId="723"/>
    <cellStyle name="Normal 5 10 2" xfId="1425"/>
    <cellStyle name="Normal 5 11" xfId="724"/>
    <cellStyle name="Normal 5 11 2" xfId="1426"/>
    <cellStyle name="Normal 5 12" xfId="725"/>
    <cellStyle name="Normal 5 12 2" xfId="1427"/>
    <cellStyle name="Normal 5 13" xfId="726"/>
    <cellStyle name="Normal 5 13 2" xfId="1428"/>
    <cellStyle name="Normal 5 14" xfId="727"/>
    <cellStyle name="Normal 5 14 2" xfId="1429"/>
    <cellStyle name="Normal 5 15" xfId="728"/>
    <cellStyle name="Normal 5 15 2" xfId="1430"/>
    <cellStyle name="Normal 5 16" xfId="729"/>
    <cellStyle name="Normal 5 16 2" xfId="1431"/>
    <cellStyle name="Normal 5 17" xfId="730"/>
    <cellStyle name="Normal 5 17 2" xfId="1432"/>
    <cellStyle name="Normal 5 18" xfId="731"/>
    <cellStyle name="Normal 5 18 2" xfId="1433"/>
    <cellStyle name="Normal 5 19" xfId="878"/>
    <cellStyle name="Normal 5 2" xfId="732"/>
    <cellStyle name="Normal 5 2 2" xfId="733"/>
    <cellStyle name="Normal 5 2 2 2" xfId="1434"/>
    <cellStyle name="Normal 5 2 3" xfId="734"/>
    <cellStyle name="Normal 5 2 3 2" xfId="1435"/>
    <cellStyle name="Normal 5 2 4" xfId="941"/>
    <cellStyle name="Normal 5 20" xfId="940"/>
    <cellStyle name="Normal 5 21" xfId="1774"/>
    <cellStyle name="Normal 5 22" xfId="1793"/>
    <cellStyle name="Normal 5 3" xfId="735"/>
    <cellStyle name="Normal 5 3 2" xfId="736"/>
    <cellStyle name="Normal 5 3 2 2" xfId="1436"/>
    <cellStyle name="Normal 5 3 3" xfId="737"/>
    <cellStyle name="Normal 5 3 3 2" xfId="1437"/>
    <cellStyle name="Normal 5 3 4" xfId="942"/>
    <cellStyle name="Normal 5 4" xfId="738"/>
    <cellStyle name="Normal 5 4 2" xfId="739"/>
    <cellStyle name="Normal 5 4 2 2" xfId="1438"/>
    <cellStyle name="Normal 5 4 3" xfId="740"/>
    <cellStyle name="Normal 5 4 3 2" xfId="1439"/>
    <cellStyle name="Normal 5 4 4" xfId="943"/>
    <cellStyle name="Normal 5 5" xfId="741"/>
    <cellStyle name="Normal 5 5 2" xfId="944"/>
    <cellStyle name="Normal 5 6" xfId="742"/>
    <cellStyle name="Normal 5 6 2" xfId="945"/>
    <cellStyle name="Normal 5 7" xfId="743"/>
    <cellStyle name="Normal 5 7 2" xfId="965"/>
    <cellStyle name="Normal 5 8" xfId="744"/>
    <cellStyle name="Normal 5 8 2" xfId="1440"/>
    <cellStyle name="Normal 5 9" xfId="745"/>
    <cellStyle name="Normal 5 9 2" xfId="1441"/>
    <cellStyle name="Normal 6" xfId="853"/>
    <cellStyle name="Normal 6 10" xfId="746"/>
    <cellStyle name="Normal 6 10 2" xfId="1442"/>
    <cellStyle name="Normal 6 11" xfId="747"/>
    <cellStyle name="Normal 6 11 2" xfId="1443"/>
    <cellStyle name="Normal 6 12" xfId="748"/>
    <cellStyle name="Normal 6 12 2" xfId="1444"/>
    <cellStyle name="Normal 6 13" xfId="749"/>
    <cellStyle name="Normal 6 13 2" xfId="1445"/>
    <cellStyle name="Normal 6 14" xfId="750"/>
    <cellStyle name="Normal 6 14 2" xfId="1446"/>
    <cellStyle name="Normal 6 15" xfId="751"/>
    <cellStyle name="Normal 6 15 2" xfId="1447"/>
    <cellStyle name="Normal 6 16" xfId="752"/>
    <cellStyle name="Normal 6 16 2" xfId="1448"/>
    <cellStyle name="Normal 6 17" xfId="753"/>
    <cellStyle name="Normal 6 17 2" xfId="1449"/>
    <cellStyle name="Normal 6 18" xfId="754"/>
    <cellStyle name="Normal 6 18 2" xfId="1450"/>
    <cellStyle name="Normal 6 19" xfId="879"/>
    <cellStyle name="Normal 6 2" xfId="755"/>
    <cellStyle name="Normal 6 2 2" xfId="756"/>
    <cellStyle name="Normal 6 2 2 2" xfId="1451"/>
    <cellStyle name="Normal 6 2 3" xfId="757"/>
    <cellStyle name="Normal 6 2 3 2" xfId="1452"/>
    <cellStyle name="Normal 6 2 4" xfId="947"/>
    <cellStyle name="Normal 6 20" xfId="946"/>
    <cellStyle name="Normal 6 21" xfId="1775"/>
    <cellStyle name="Normal 6 22" xfId="1794"/>
    <cellStyle name="Normal 6 3" xfId="758"/>
    <cellStyle name="Normal 6 3 2" xfId="759"/>
    <cellStyle name="Normal 6 3 2 2" xfId="1453"/>
    <cellStyle name="Normal 6 3 3" xfId="760"/>
    <cellStyle name="Normal 6 3 3 2" xfId="1454"/>
    <cellStyle name="Normal 6 3 4" xfId="948"/>
    <cellStyle name="Normal 6 4" xfId="761"/>
    <cellStyle name="Normal 6 4 2" xfId="762"/>
    <cellStyle name="Normal 6 4 2 2" xfId="1455"/>
    <cellStyle name="Normal 6 4 3" xfId="763"/>
    <cellStyle name="Normal 6 4 3 2" xfId="1456"/>
    <cellStyle name="Normal 6 4 4" xfId="949"/>
    <cellStyle name="Normal 6 5" xfId="764"/>
    <cellStyle name="Normal 6 5 2" xfId="950"/>
    <cellStyle name="Normal 6 6" xfId="765"/>
    <cellStyle name="Normal 6 6 2" xfId="951"/>
    <cellStyle name="Normal 6 7" xfId="766"/>
    <cellStyle name="Normal 6 7 2" xfId="966"/>
    <cellStyle name="Normal 6 8" xfId="767"/>
    <cellStyle name="Normal 6 8 2" xfId="1457"/>
    <cellStyle name="Normal 6 9" xfId="768"/>
    <cellStyle name="Normal 6 9 2" xfId="1458"/>
    <cellStyle name="Normal 7" xfId="844"/>
    <cellStyle name="Normal 7 10" xfId="769"/>
    <cellStyle name="Normal 7 10 2" xfId="1741"/>
    <cellStyle name="Normal 7 11" xfId="770"/>
    <cellStyle name="Normal 7 11 2" xfId="1742"/>
    <cellStyle name="Normal 7 12" xfId="771"/>
    <cellStyle name="Normal 7 12 2" xfId="1743"/>
    <cellStyle name="Normal 7 13" xfId="772"/>
    <cellStyle name="Normal 7 13 2" xfId="1744"/>
    <cellStyle name="Normal 7 14" xfId="773"/>
    <cellStyle name="Normal 7 14 2" xfId="1745"/>
    <cellStyle name="Normal 7 15" xfId="856"/>
    <cellStyle name="Normal 7 15 2" xfId="862"/>
    <cellStyle name="Normal 7 15 2 2" xfId="1516"/>
    <cellStyle name="Normal 7 15 3" xfId="1510"/>
    <cellStyle name="Normal 7 16" xfId="860"/>
    <cellStyle name="Normal 7 16 2" xfId="1514"/>
    <cellStyle name="Normal 7 17" xfId="880"/>
    <cellStyle name="Normal 7 18" xfId="1505"/>
    <cellStyle name="Normal 7 18 2" xfId="1519"/>
    <cellStyle name="Normal 7 19" xfId="1507"/>
    <cellStyle name="Normal 7 19 2" xfId="1755"/>
    <cellStyle name="Normal 7 2" xfId="774"/>
    <cellStyle name="Normal 7 2 2" xfId="1746"/>
    <cellStyle name="Normal 7 20" xfId="1508"/>
    <cellStyle name="Normal 7 21" xfId="1767"/>
    <cellStyle name="Normal 7 22" xfId="1786"/>
    <cellStyle name="Normal 7 3" xfId="775"/>
    <cellStyle name="Normal 7 3 2" xfId="1747"/>
    <cellStyle name="Normal 7 4" xfId="776"/>
    <cellStyle name="Normal 7 4 2" xfId="1748"/>
    <cellStyle name="Normal 7 5" xfId="777"/>
    <cellStyle name="Normal 7 5 2" xfId="1749"/>
    <cellStyle name="Normal 7 6" xfId="778"/>
    <cellStyle name="Normal 7 6 2" xfId="1750"/>
    <cellStyle name="Normal 7 7" xfId="779"/>
    <cellStyle name="Normal 7 7 2" xfId="1751"/>
    <cellStyle name="Normal 7 8" xfId="780"/>
    <cellStyle name="Normal 7 8 2" xfId="1752"/>
    <cellStyle name="Normal 7 9" xfId="781"/>
    <cellStyle name="Normal 7 9 2" xfId="1753"/>
    <cellStyle name="Normal 8" xfId="782"/>
    <cellStyle name="Normal 8 10" xfId="842"/>
    <cellStyle name="Normal 8 10 2" xfId="1460"/>
    <cellStyle name="Normal 8 11" xfId="881"/>
    <cellStyle name="Normal 8 12" xfId="1459"/>
    <cellStyle name="Normal 8 13" xfId="1765"/>
    <cellStyle name="Normal 8 14" xfId="1784"/>
    <cellStyle name="Normal 8 2" xfId="783"/>
    <cellStyle name="Normal 8 2 2" xfId="1461"/>
    <cellStyle name="Normal 8 3" xfId="784"/>
    <cellStyle name="Normal 8 3 2" xfId="1462"/>
    <cellStyle name="Normal 8 4" xfId="785"/>
    <cellStyle name="Normal 8 4 2" xfId="1463"/>
    <cellStyle name="Normal 8 5" xfId="786"/>
    <cellStyle name="Normal 8 5 2" xfId="1464"/>
    <cellStyle name="Normal 8 6" xfId="787"/>
    <cellStyle name="Normal 8 6 2" xfId="1465"/>
    <cellStyle name="Normal 8 7" xfId="788"/>
    <cellStyle name="Normal 8 7 2" xfId="1466"/>
    <cellStyle name="Normal 8 8" xfId="789"/>
    <cellStyle name="Normal 8 8 2" xfId="1467"/>
    <cellStyle name="Normal 8 9" xfId="790"/>
    <cellStyle name="Normal 8 9 2" xfId="1468"/>
    <cellStyle name="Normal 9" xfId="791"/>
    <cellStyle name="Normal 9 10" xfId="792"/>
    <cellStyle name="Normal 9 10 2" xfId="1469"/>
    <cellStyle name="Normal 9 11" xfId="793"/>
    <cellStyle name="Normal 9 11 2" xfId="1470"/>
    <cellStyle name="Normal 9 12" xfId="794"/>
    <cellStyle name="Normal 9 12 2" xfId="1471"/>
    <cellStyle name="Normal 9 13" xfId="795"/>
    <cellStyle name="Normal 9 13 2" xfId="1472"/>
    <cellStyle name="Normal 9 14" xfId="796"/>
    <cellStyle name="Normal 9 14 2" xfId="1473"/>
    <cellStyle name="Normal 9 15" xfId="797"/>
    <cellStyle name="Normal 9 15 2" xfId="1474"/>
    <cellStyle name="Normal 9 16" xfId="798"/>
    <cellStyle name="Normal 9 16 2" xfId="1475"/>
    <cellStyle name="Normal 9 17" xfId="799"/>
    <cellStyle name="Normal 9 17 2" xfId="1476"/>
    <cellStyle name="Normal 9 18" xfId="800"/>
    <cellStyle name="Normal 9 18 2" xfId="1477"/>
    <cellStyle name="Normal 9 19" xfId="801"/>
    <cellStyle name="Normal 9 19 2" xfId="1478"/>
    <cellStyle name="Normal 9 2" xfId="802"/>
    <cellStyle name="Normal 9 2 2" xfId="1479"/>
    <cellStyle name="Normal 9 20" xfId="803"/>
    <cellStyle name="Normal 9 20 2" xfId="1480"/>
    <cellStyle name="Normal 9 21" xfId="804"/>
    <cellStyle name="Normal 9 21 2" xfId="1481"/>
    <cellStyle name="Normal 9 22" xfId="805"/>
    <cellStyle name="Normal 9 22 2" xfId="1482"/>
    <cellStyle name="Normal 9 23" xfId="806"/>
    <cellStyle name="Normal 9 23 2" xfId="1483"/>
    <cellStyle name="Normal 9 24" xfId="807"/>
    <cellStyle name="Normal 9 24 2" xfId="1484"/>
    <cellStyle name="Normal 9 25" xfId="808"/>
    <cellStyle name="Normal 9 25 2" xfId="1485"/>
    <cellStyle name="Normal 9 26" xfId="809"/>
    <cellStyle name="Normal 9 26 2" xfId="1486"/>
    <cellStyle name="Normal 9 27" xfId="810"/>
    <cellStyle name="Normal 9 27 2" xfId="1487"/>
    <cellStyle name="Normal 9 28" xfId="811"/>
    <cellStyle name="Normal 9 28 2" xfId="1488"/>
    <cellStyle name="Normal 9 29" xfId="812"/>
    <cellStyle name="Normal 9 29 2" xfId="1489"/>
    <cellStyle name="Normal 9 3" xfId="813"/>
    <cellStyle name="Normal 9 3 2" xfId="814"/>
    <cellStyle name="Normal 9 3 2 2" xfId="1490"/>
    <cellStyle name="Normal 9 3 3" xfId="815"/>
    <cellStyle name="Normal 9 3 3 2" xfId="1491"/>
    <cellStyle name="Normal 9 3 4" xfId="953"/>
    <cellStyle name="Normal 9 30" xfId="816"/>
    <cellStyle name="Normal 9 30 2" xfId="1492"/>
    <cellStyle name="Normal 9 31" xfId="817"/>
    <cellStyle name="Normal 9 31 2" xfId="1493"/>
    <cellStyle name="Normal 9 32" xfId="843"/>
    <cellStyle name="Normal 9 32 2" xfId="1494"/>
    <cellStyle name="Normal 9 33" xfId="882"/>
    <cellStyle name="Normal 9 34" xfId="952"/>
    <cellStyle name="Normal 9 35" xfId="1766"/>
    <cellStyle name="Normal 9 36" xfId="1785"/>
    <cellStyle name="Normal 9 4" xfId="818"/>
    <cellStyle name="Normal 9 4 2" xfId="819"/>
    <cellStyle name="Normal 9 4 2 2" xfId="1495"/>
    <cellStyle name="Normal 9 4 3" xfId="820"/>
    <cellStyle name="Normal 9 4 3 2" xfId="1496"/>
    <cellStyle name="Normal 9 4 4" xfId="954"/>
    <cellStyle name="Normal 9 5" xfId="821"/>
    <cellStyle name="Normal 9 5 2" xfId="822"/>
    <cellStyle name="Normal 9 5 2 2" xfId="1497"/>
    <cellStyle name="Normal 9 5 3" xfId="823"/>
    <cellStyle name="Normal 9 5 3 2" xfId="1498"/>
    <cellStyle name="Normal 9 5 4" xfId="955"/>
    <cellStyle name="Normal 9 6" xfId="824"/>
    <cellStyle name="Normal 9 6 2" xfId="1499"/>
    <cellStyle name="Normal 9 7" xfId="825"/>
    <cellStyle name="Normal 9 7 2" xfId="1500"/>
    <cellStyle name="Normal 9 8" xfId="826"/>
    <cellStyle name="Normal 9 8 2" xfId="1501"/>
    <cellStyle name="Normal 9 9" xfId="827"/>
    <cellStyle name="Normal 9 9 2" xfId="1502"/>
    <cellStyle name="Normal_OIR-DO-1681_02152007" xfId="828"/>
    <cellStyle name="Percent 2" xfId="829"/>
    <cellStyle name="Percent 2 2" xfId="830"/>
    <cellStyle name="Percent 2 2 2" xfId="1503"/>
    <cellStyle name="Percent 2 3" xfId="831"/>
    <cellStyle name="Percent 2 3 2" xfId="1504"/>
    <cellStyle name="Percent 2 4" xfId="956"/>
    <cellStyle name="Percent 3" xfId="883"/>
  </cellStyles>
  <dxfs count="26">
    <dxf>
      <font>
        <b/>
        <i/>
        <color rgb="FFFFC000"/>
      </font>
      <fill>
        <patternFill>
          <bgColor rgb="FFC00000"/>
        </patternFill>
      </fill>
    </dxf>
    <dxf>
      <font>
        <b/>
        <i val="0"/>
        <color theme="9" tint="-0.499984740745262"/>
      </font>
      <fill>
        <patternFill>
          <bgColor rgb="FFFFFF66"/>
        </patternFill>
      </fill>
    </dxf>
    <dxf>
      <font>
        <b/>
        <i/>
        <color rgb="FFFFC000"/>
      </font>
      <fill>
        <patternFill>
          <bgColor rgb="FFC00000"/>
        </patternFill>
      </fill>
    </dxf>
    <dxf>
      <font>
        <b/>
        <i val="0"/>
        <color theme="9" tint="-0.499984740745262"/>
      </font>
      <fill>
        <patternFill>
          <bgColor rgb="FFFFFF66"/>
        </patternFill>
      </fill>
    </dxf>
    <dxf>
      <font>
        <b/>
        <i/>
        <color rgb="FFFFC000"/>
      </font>
      <fill>
        <patternFill>
          <bgColor rgb="FFC00000"/>
        </patternFill>
      </fill>
    </dxf>
    <dxf>
      <font>
        <b/>
        <i val="0"/>
        <color theme="9" tint="-0.499984740745262"/>
      </font>
      <fill>
        <patternFill>
          <bgColor rgb="FFFFFF66"/>
        </patternFill>
      </fill>
    </dxf>
    <dxf>
      <font>
        <b/>
        <i val="0"/>
        <color theme="5" tint="-0.24994659260841701"/>
      </font>
      <fill>
        <patternFill>
          <bgColor rgb="FFFFFF78"/>
        </patternFill>
      </fill>
    </dxf>
    <dxf>
      <font>
        <b/>
        <i/>
        <color rgb="FFFFC000"/>
      </font>
      <fill>
        <patternFill>
          <bgColor rgb="FFFF0000"/>
        </patternFill>
      </fill>
    </dxf>
    <dxf>
      <font>
        <b/>
        <i val="0"/>
        <color theme="5" tint="-0.24994659260841701"/>
      </font>
      <fill>
        <patternFill>
          <bgColor rgb="FFFFFF78"/>
        </patternFill>
      </fill>
    </dxf>
    <dxf>
      <font>
        <b/>
        <i/>
        <color rgb="FFFFC000"/>
      </font>
      <fill>
        <patternFill>
          <bgColor rgb="FFFF0000"/>
        </patternFill>
      </fill>
    </dxf>
    <dxf>
      <font>
        <b/>
        <i val="0"/>
        <color theme="5" tint="-0.24994659260841701"/>
      </font>
      <fill>
        <patternFill>
          <bgColor rgb="FFFFFF78"/>
        </patternFill>
      </fill>
    </dxf>
    <dxf>
      <font>
        <b/>
        <i/>
        <color rgb="FFFFC000"/>
      </font>
      <fill>
        <patternFill>
          <bgColor rgb="FFFF0000"/>
        </patternFill>
      </fill>
    </dxf>
    <dxf>
      <font>
        <b/>
        <i val="0"/>
        <color theme="5" tint="-0.24994659260841701"/>
      </font>
      <fill>
        <patternFill>
          <bgColor rgb="FFFFFF78"/>
        </patternFill>
      </fill>
    </dxf>
    <dxf>
      <font>
        <b/>
        <i/>
        <color rgb="FFFFC000"/>
      </font>
      <fill>
        <patternFill>
          <bgColor rgb="FFFF0000"/>
        </patternFill>
      </fill>
    </dxf>
    <dxf>
      <font>
        <b/>
        <i val="0"/>
        <color theme="5" tint="-0.24994659260841701"/>
      </font>
      <fill>
        <patternFill>
          <bgColor rgb="FFFFFF78"/>
        </patternFill>
      </fill>
    </dxf>
    <dxf>
      <font>
        <b/>
        <i/>
        <color rgb="FFFFC000"/>
      </font>
      <fill>
        <patternFill>
          <bgColor rgb="FFFF0000"/>
        </patternFill>
      </fill>
    </dxf>
    <dxf>
      <font>
        <b/>
        <i val="0"/>
        <color theme="5" tint="-0.24994659260841701"/>
      </font>
      <fill>
        <patternFill>
          <bgColor rgb="FFFFFF78"/>
        </patternFill>
      </fill>
    </dxf>
    <dxf>
      <font>
        <b/>
        <i/>
        <color rgb="FFFFC000"/>
      </font>
      <fill>
        <patternFill>
          <bgColor rgb="FFFF0000"/>
        </patternFill>
      </fill>
    </dxf>
    <dxf>
      <font>
        <color theme="0"/>
      </font>
      <fill>
        <patternFill>
          <bgColor theme="5" tint="-0.49995422223578601"/>
        </patternFill>
      </fill>
    </dxf>
    <dxf>
      <font>
        <color rgb="FFC00000"/>
      </font>
      <fill>
        <patternFill>
          <bgColor rgb="FFFFC000"/>
        </patternFill>
      </fill>
    </dxf>
    <dxf>
      <font>
        <b/>
        <i/>
        <color rgb="FFFFC000"/>
      </font>
      <fill>
        <patternFill>
          <bgColor theme="5" tint="-0.49995422223578601"/>
        </patternFill>
      </fill>
    </dxf>
    <dxf>
      <font>
        <b/>
        <i val="0"/>
        <color theme="5" tint="-0.24991607409894101"/>
      </font>
      <fill>
        <patternFill>
          <bgColor rgb="FFFFC000"/>
        </patternFill>
      </fill>
    </dxf>
    <dxf>
      <font>
        <b/>
        <i/>
        <color rgb="FFFFC000"/>
      </font>
      <fill>
        <patternFill>
          <bgColor rgb="FFC00000"/>
        </patternFill>
      </fill>
    </dxf>
    <dxf>
      <font>
        <b/>
        <i val="0"/>
        <color rgb="FFFFC000"/>
      </font>
      <fill>
        <patternFill>
          <bgColor rgb="FFC00000"/>
        </patternFill>
      </fill>
    </dxf>
    <dxf>
      <font>
        <b/>
        <i/>
        <color rgb="FFFFC000"/>
      </font>
      <fill>
        <patternFill>
          <bgColor rgb="FFC00000"/>
        </patternFill>
      </fill>
    </dxf>
    <dxf>
      <font>
        <b/>
        <i val="0"/>
        <color theme="9" tint="-0.499984740745262"/>
      </font>
      <fill>
        <patternFill>
          <bgColor rgb="FFFFFF66"/>
        </patternFill>
      </fill>
    </dxf>
  </dxfs>
  <tableStyles count="0" defaultTableStyle="TableStyleMedium9" defaultPivotStyle="PivotStyleLight16"/>
  <colors>
    <mruColors>
      <color rgb="FFFFFF66"/>
      <color rgb="FFFFFF99"/>
      <color rgb="FFAC0000"/>
      <color rgb="FFC42404"/>
      <color rgb="FFFFFF78"/>
      <color rgb="FF996633"/>
      <color rgb="FFCB24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13</xdr:row>
      <xdr:rowOff>76201</xdr:rowOff>
    </xdr:from>
    <xdr:to>
      <xdr:col>7</xdr:col>
      <xdr:colOff>1581152</xdr:colOff>
      <xdr:row>26</xdr:row>
      <xdr:rowOff>66675</xdr:rowOff>
    </xdr:to>
    <xdr:pic>
      <xdr:nvPicPr>
        <xdr:cNvPr id="2" name="Picture 1" descr="FinalLogo4Web.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8100" y="3086101"/>
          <a:ext cx="5810252" cy="2590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itleUnderwritersReporting@floir.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floir.com/siteDocuments/CertificationNotarizedAffidavitTITLE.pdf" TargetMode="External"/><Relationship Id="rId7" Type="http://schemas.openxmlformats.org/officeDocument/2006/relationships/printerSettings" Target="../printerSettings/printerSettings2.bin"/><Relationship Id="rId2" Type="http://schemas.openxmlformats.org/officeDocument/2006/relationships/hyperlink" Target="https://irfs.fldfs.com/" TargetMode="External"/><Relationship Id="rId1" Type="http://schemas.openxmlformats.org/officeDocument/2006/relationships/hyperlink" Target="mailto:TitleUnderwritersReporting@floir.com" TargetMode="External"/><Relationship Id="rId6" Type="http://schemas.openxmlformats.org/officeDocument/2006/relationships/hyperlink" Target="https://irfs.fldfs.com/" TargetMode="External"/><Relationship Id="rId5" Type="http://schemas.openxmlformats.org/officeDocument/2006/relationships/hyperlink" Target="mailto:TitleUnderwritersReporting@floir.com" TargetMode="External"/><Relationship Id="rId4" Type="http://schemas.openxmlformats.org/officeDocument/2006/relationships/hyperlink" Target="http://www.floir.com/siteDocuments/CertificationNotarizedAffidavitTITL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activeCell="A13" sqref="A13:H13"/>
    </sheetView>
  </sheetViews>
  <sheetFormatPr defaultColWidth="9.140625" defaultRowHeight="15" x14ac:dyDescent="0.25"/>
  <cols>
    <col min="1" max="7" width="9.140625" style="10"/>
    <col min="8" max="8" width="25.5703125" style="10" customWidth="1"/>
    <col min="9" max="16384" width="9.140625" style="10"/>
  </cols>
  <sheetData>
    <row r="1" spans="1:8" ht="15.75" x14ac:dyDescent="0.3">
      <c r="A1" s="201" t="s">
        <v>283</v>
      </c>
      <c r="B1" s="3"/>
      <c r="C1" s="4"/>
      <c r="D1" s="3"/>
      <c r="E1" s="3"/>
      <c r="F1" s="3"/>
      <c r="G1" s="3"/>
      <c r="H1" s="2" t="s">
        <v>0</v>
      </c>
    </row>
    <row r="2" spans="1:8" ht="15.75" x14ac:dyDescent="0.3">
      <c r="A2" s="201" t="s">
        <v>284</v>
      </c>
      <c r="B2" s="3"/>
      <c r="C2" s="3"/>
      <c r="D2" s="3"/>
      <c r="E2" s="3"/>
      <c r="F2" s="3"/>
      <c r="G2" s="3"/>
      <c r="H2" s="5" t="s">
        <v>447</v>
      </c>
    </row>
    <row r="3" spans="1:8" ht="15.75" x14ac:dyDescent="0.3">
      <c r="A3" s="3"/>
      <c r="B3" s="3"/>
      <c r="C3" s="3"/>
      <c r="D3" s="3"/>
      <c r="E3" s="3"/>
      <c r="F3" s="3"/>
      <c r="G3" s="3"/>
      <c r="H3" s="3"/>
    </row>
    <row r="4" spans="1:8" ht="15.75" x14ac:dyDescent="0.3">
      <c r="A4" s="3"/>
      <c r="B4" s="3"/>
      <c r="C4" s="3"/>
      <c r="D4" s="3"/>
      <c r="E4" s="3"/>
      <c r="F4" s="3"/>
      <c r="G4" s="3"/>
      <c r="H4" s="3"/>
    </row>
    <row r="5" spans="1:8" ht="33.75" x14ac:dyDescent="0.5">
      <c r="A5" s="253" t="s">
        <v>448</v>
      </c>
      <c r="B5" s="253"/>
      <c r="C5" s="253"/>
      <c r="D5" s="253"/>
      <c r="E5" s="253"/>
      <c r="F5" s="253"/>
      <c r="G5" s="253"/>
      <c r="H5" s="253"/>
    </row>
    <row r="6" spans="1:8" ht="20.25" x14ac:dyDescent="0.3">
      <c r="A6" s="254"/>
      <c r="B6" s="254"/>
      <c r="C6" s="254"/>
      <c r="D6" s="254"/>
      <c r="E6" s="254"/>
      <c r="F6" s="254"/>
      <c r="G6" s="254"/>
      <c r="H6" s="254"/>
    </row>
    <row r="7" spans="1:8" ht="16.5" customHeight="1" x14ac:dyDescent="0.25">
      <c r="A7" s="256" t="s">
        <v>198</v>
      </c>
      <c r="B7" s="256"/>
      <c r="C7" s="256"/>
      <c r="D7" s="256"/>
      <c r="E7" s="256"/>
      <c r="F7" s="256"/>
      <c r="G7" s="256"/>
      <c r="H7" s="256"/>
    </row>
    <row r="8" spans="1:8" ht="15.75" customHeight="1" x14ac:dyDescent="0.25">
      <c r="A8" s="256" t="s">
        <v>449</v>
      </c>
      <c r="B8" s="256"/>
      <c r="C8" s="256"/>
      <c r="D8" s="256"/>
      <c r="E8" s="256"/>
      <c r="F8" s="256"/>
      <c r="G8" s="256"/>
      <c r="H8" s="256"/>
    </row>
    <row r="9" spans="1:8" ht="15.75" x14ac:dyDescent="0.3">
      <c r="A9" s="259" t="s">
        <v>31</v>
      </c>
      <c r="B9" s="259"/>
      <c r="C9" s="259"/>
      <c r="D9" s="259"/>
      <c r="E9" s="259"/>
      <c r="F9" s="259"/>
      <c r="G9" s="259"/>
      <c r="H9" s="259"/>
    </row>
    <row r="10" spans="1:8" ht="15.75" x14ac:dyDescent="0.3">
      <c r="A10" s="6"/>
      <c r="B10" s="6"/>
      <c r="C10" s="6"/>
      <c r="D10" s="7"/>
      <c r="E10" s="6"/>
      <c r="F10" s="6"/>
      <c r="G10" s="6"/>
      <c r="H10" s="6"/>
    </row>
    <row r="11" spans="1:8" ht="16.5" x14ac:dyDescent="0.25">
      <c r="A11" s="255" t="s">
        <v>1</v>
      </c>
      <c r="B11" s="255"/>
      <c r="C11" s="255"/>
      <c r="D11" s="255"/>
      <c r="E11" s="255"/>
      <c r="F11" s="255"/>
      <c r="G11" s="255"/>
      <c r="H11" s="255"/>
    </row>
    <row r="12" spans="1:8" ht="16.5" x14ac:dyDescent="0.25">
      <c r="A12" s="255" t="s">
        <v>2</v>
      </c>
      <c r="B12" s="255"/>
      <c r="C12" s="255"/>
      <c r="D12" s="255"/>
      <c r="E12" s="255"/>
      <c r="F12" s="255"/>
      <c r="G12" s="255"/>
      <c r="H12" s="255"/>
    </row>
    <row r="13" spans="1:8" ht="23.25" customHeight="1" x14ac:dyDescent="0.45">
      <c r="A13" s="257" t="s">
        <v>172</v>
      </c>
      <c r="B13" s="258"/>
      <c r="C13" s="258"/>
      <c r="D13" s="258"/>
      <c r="E13" s="258"/>
      <c r="F13" s="258"/>
      <c r="G13" s="258"/>
      <c r="H13" s="258"/>
    </row>
    <row r="14" spans="1:8" ht="15.75" x14ac:dyDescent="0.3">
      <c r="A14" s="3"/>
      <c r="B14" s="3"/>
      <c r="C14" s="3"/>
      <c r="D14" s="3"/>
      <c r="E14" s="3"/>
      <c r="F14" s="3"/>
      <c r="G14" s="3"/>
      <c r="H14" s="3"/>
    </row>
    <row r="15" spans="1:8" ht="15.75" x14ac:dyDescent="0.3">
      <c r="A15" s="3"/>
      <c r="B15" s="3"/>
      <c r="C15" s="3"/>
      <c r="D15" s="3"/>
      <c r="E15" s="3"/>
      <c r="F15" s="3"/>
      <c r="G15" s="3"/>
      <c r="H15" s="3"/>
    </row>
    <row r="16" spans="1:8" ht="15.75" x14ac:dyDescent="0.3">
      <c r="A16" s="3"/>
      <c r="B16" s="3"/>
      <c r="C16" s="3"/>
      <c r="D16" s="3"/>
      <c r="E16" s="3"/>
      <c r="F16" s="3"/>
      <c r="G16" s="3"/>
      <c r="H16" s="3"/>
    </row>
    <row r="17" spans="1:8" ht="15.75" x14ac:dyDescent="0.3">
      <c r="A17" s="3"/>
      <c r="B17" s="3"/>
      <c r="C17" s="3"/>
      <c r="D17" s="3"/>
      <c r="E17" s="3"/>
      <c r="F17" s="3"/>
      <c r="G17" s="3"/>
      <c r="H17" s="3"/>
    </row>
    <row r="18" spans="1:8" ht="15.75" x14ac:dyDescent="0.3">
      <c r="A18" s="3"/>
      <c r="B18" s="3"/>
      <c r="C18" s="3"/>
      <c r="D18" s="3"/>
      <c r="E18" s="3"/>
      <c r="F18" s="3"/>
      <c r="G18" s="3"/>
      <c r="H18" s="3"/>
    </row>
    <row r="19" spans="1:8" ht="15.75" x14ac:dyDescent="0.3">
      <c r="A19" s="3"/>
      <c r="B19" s="3"/>
      <c r="C19" s="3"/>
      <c r="D19" s="3"/>
      <c r="E19" s="3"/>
      <c r="F19" s="3"/>
      <c r="G19" s="3"/>
      <c r="H19" s="3"/>
    </row>
    <row r="20" spans="1:8" ht="15.75" x14ac:dyDescent="0.3">
      <c r="A20" s="3"/>
      <c r="B20" s="3"/>
      <c r="C20" s="3"/>
      <c r="D20" s="3"/>
      <c r="E20" s="3"/>
      <c r="F20" s="3"/>
      <c r="G20" s="3"/>
      <c r="H20" s="3"/>
    </row>
    <row r="21" spans="1:8" ht="15.75" x14ac:dyDescent="0.3">
      <c r="A21" s="3"/>
      <c r="B21" s="3"/>
      <c r="C21" s="3"/>
      <c r="D21" s="3"/>
      <c r="E21" s="3"/>
      <c r="F21" s="3"/>
      <c r="G21" s="3"/>
      <c r="H21" s="3"/>
    </row>
    <row r="22" spans="1:8" ht="15.75" x14ac:dyDescent="0.3">
      <c r="A22" s="3"/>
      <c r="B22" s="3"/>
      <c r="C22" s="3"/>
      <c r="D22" s="3"/>
      <c r="E22" s="3"/>
      <c r="F22" s="3"/>
      <c r="G22" s="3"/>
      <c r="H22" s="3"/>
    </row>
    <row r="23" spans="1:8" ht="15.75" x14ac:dyDescent="0.3">
      <c r="A23" s="3"/>
      <c r="B23" s="3"/>
      <c r="C23" s="3"/>
      <c r="D23" s="3"/>
      <c r="E23" s="3"/>
      <c r="F23" s="3"/>
      <c r="G23" s="3"/>
      <c r="H23" s="3"/>
    </row>
    <row r="24" spans="1:8" ht="15.75" x14ac:dyDescent="0.3">
      <c r="A24" s="3"/>
      <c r="B24" s="3"/>
      <c r="C24" s="3"/>
      <c r="D24" s="3"/>
      <c r="E24" s="3"/>
      <c r="F24" s="3"/>
      <c r="G24" s="3"/>
      <c r="H24" s="3"/>
    </row>
    <row r="25" spans="1:8" ht="15.75" x14ac:dyDescent="0.3">
      <c r="A25" s="3"/>
      <c r="B25" s="3"/>
      <c r="C25" s="3"/>
      <c r="D25" s="3"/>
      <c r="E25" s="3"/>
      <c r="F25" s="3"/>
      <c r="G25" s="3"/>
      <c r="H25" s="3"/>
    </row>
    <row r="26" spans="1:8" ht="15.75" x14ac:dyDescent="0.3">
      <c r="A26" s="3"/>
      <c r="B26" s="3"/>
      <c r="C26" s="3"/>
      <c r="D26" s="3"/>
      <c r="E26" s="3"/>
      <c r="F26" s="3"/>
      <c r="G26" s="3"/>
      <c r="H26" s="3"/>
    </row>
    <row r="27" spans="1:8" ht="15.75" x14ac:dyDescent="0.3">
      <c r="A27" s="3"/>
      <c r="B27" s="3"/>
      <c r="C27" s="3"/>
      <c r="D27" s="3"/>
      <c r="E27" s="3"/>
      <c r="F27" s="3"/>
      <c r="G27" s="3"/>
      <c r="H27" s="3"/>
    </row>
    <row r="28" spans="1:8" ht="15.75" x14ac:dyDescent="0.3">
      <c r="A28" s="3"/>
      <c r="B28" s="3"/>
      <c r="C28" s="3"/>
      <c r="D28" s="3"/>
      <c r="E28" s="3"/>
      <c r="F28" s="3"/>
      <c r="G28" s="3"/>
      <c r="H28" s="3"/>
    </row>
    <row r="29" spans="1:8" ht="21" x14ac:dyDescent="0.35">
      <c r="A29" s="252" t="s">
        <v>450</v>
      </c>
      <c r="B29" s="252"/>
      <c r="C29" s="252"/>
      <c r="D29" s="252"/>
      <c r="E29" s="252"/>
      <c r="F29" s="252"/>
      <c r="G29" s="252"/>
      <c r="H29" s="252"/>
    </row>
    <row r="30" spans="1:8" ht="18.75" x14ac:dyDescent="0.3">
      <c r="A30" s="8"/>
      <c r="B30" s="8"/>
      <c r="C30" s="8"/>
      <c r="D30" s="8"/>
      <c r="E30" s="8"/>
      <c r="F30" s="8"/>
      <c r="G30" s="8"/>
      <c r="H30" s="8"/>
    </row>
    <row r="31" spans="1:8" ht="15.75" x14ac:dyDescent="0.3">
      <c r="A31" s="3"/>
      <c r="B31" s="3"/>
      <c r="C31" s="3"/>
      <c r="D31" s="3"/>
      <c r="E31" s="3"/>
      <c r="F31" s="3"/>
      <c r="G31" s="3"/>
      <c r="H31" s="3"/>
    </row>
    <row r="32" spans="1:8" ht="15.75" x14ac:dyDescent="0.3">
      <c r="A32" s="3"/>
      <c r="B32" s="3"/>
      <c r="C32" s="3"/>
      <c r="D32" s="3"/>
      <c r="E32" s="3"/>
      <c r="F32" s="3"/>
      <c r="G32" s="3"/>
      <c r="H32" s="3"/>
    </row>
  </sheetData>
  <sheetProtection algorithmName="SHA-512" hashValue="oIpM8PoXi/uiBMCw0kJX9/boHF7cQX2JL6apUpAtUIhI8Vh9s7eMT2TsOnGMcfptZy7laIo8Na7vbRxOIyp26g==" saltValue="vGGZ2nTbecwZ7ScDe3sPyQ==" spinCount="100000" sheet="1" objects="1" scenarios="1" selectLockedCells="1"/>
  <mergeCells count="9">
    <mergeCell ref="A29:H29"/>
    <mergeCell ref="A5:H5"/>
    <mergeCell ref="A6:H6"/>
    <mergeCell ref="A12:H12"/>
    <mergeCell ref="A11:H11"/>
    <mergeCell ref="A7:H7"/>
    <mergeCell ref="A13:H13"/>
    <mergeCell ref="A8:H8"/>
    <mergeCell ref="A9:H9"/>
  </mergeCells>
  <hyperlinks>
    <hyperlink ref="A13"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zoomScale="60" zoomScaleNormal="60" workbookViewId="0">
      <selection activeCell="A6" sqref="A6:G6"/>
    </sheetView>
  </sheetViews>
  <sheetFormatPr defaultColWidth="9.140625" defaultRowHeight="15" x14ac:dyDescent="0.25"/>
  <cols>
    <col min="1" max="1" width="14" style="193" customWidth="1"/>
    <col min="2" max="2" width="24.5703125" style="193" customWidth="1"/>
    <col min="3" max="3" width="9.140625" style="193" customWidth="1"/>
    <col min="4" max="4" width="59.5703125" style="193" customWidth="1"/>
    <col min="5" max="5" width="35" style="193" customWidth="1"/>
    <col min="6" max="6" width="43.140625" style="193" customWidth="1"/>
    <col min="7" max="7" width="60.28515625" style="193" customWidth="1"/>
    <col min="8" max="16384" width="9.140625" style="193"/>
  </cols>
  <sheetData>
    <row r="1" spans="1:7" s="15" customFormat="1" ht="1.5" customHeight="1" x14ac:dyDescent="0.25">
      <c r="A1" s="262"/>
      <c r="B1" s="262"/>
      <c r="C1" s="262"/>
      <c r="D1" s="262"/>
      <c r="E1" s="262"/>
      <c r="F1" s="262"/>
      <c r="G1" s="262"/>
    </row>
    <row r="2" spans="1:7" ht="36" customHeight="1" x14ac:dyDescent="0.45">
      <c r="A2" s="263" t="s">
        <v>29</v>
      </c>
      <c r="B2" s="263"/>
      <c r="C2" s="263"/>
      <c r="D2" s="263"/>
      <c r="E2" s="263"/>
      <c r="F2" s="263"/>
      <c r="G2" s="263"/>
    </row>
    <row r="3" spans="1:7" ht="27.75" customHeight="1" x14ac:dyDescent="0.5">
      <c r="A3" s="264" t="s">
        <v>451</v>
      </c>
      <c r="B3" s="264"/>
      <c r="C3" s="264"/>
      <c r="D3" s="264"/>
      <c r="E3" s="264"/>
      <c r="F3" s="264"/>
      <c r="G3" s="264"/>
    </row>
    <row r="4" spans="1:7" ht="12" customHeight="1" x14ac:dyDescent="0.45">
      <c r="A4" s="194"/>
      <c r="B4" s="194"/>
      <c r="C4" s="194"/>
      <c r="D4" s="194"/>
      <c r="E4" s="194"/>
      <c r="F4" s="194"/>
      <c r="G4" s="194"/>
    </row>
    <row r="5" spans="1:7" s="195" customFormat="1" ht="27.75" customHeight="1" x14ac:dyDescent="0.25">
      <c r="A5" s="265" t="s">
        <v>30</v>
      </c>
      <c r="B5" s="265"/>
      <c r="C5" s="265"/>
      <c r="D5" s="265"/>
      <c r="E5" s="265"/>
      <c r="F5" s="265"/>
      <c r="G5" s="265"/>
    </row>
    <row r="6" spans="1:7" ht="25.5" customHeight="1" x14ac:dyDescent="0.5">
      <c r="A6" s="266" t="s">
        <v>172</v>
      </c>
      <c r="B6" s="267"/>
      <c r="C6" s="267"/>
      <c r="D6" s="267"/>
      <c r="E6" s="267"/>
      <c r="F6" s="267"/>
      <c r="G6" s="267"/>
    </row>
    <row r="7" spans="1:7" s="219" customFormat="1" ht="34.5" customHeight="1" x14ac:dyDescent="0.25">
      <c r="A7" s="272" t="s">
        <v>301</v>
      </c>
      <c r="B7" s="272"/>
      <c r="C7" s="272"/>
      <c r="D7" s="272"/>
      <c r="E7" s="272"/>
      <c r="F7" s="272"/>
      <c r="G7" s="272"/>
    </row>
    <row r="8" spans="1:7" ht="9.75" customHeight="1" x14ac:dyDescent="0.3">
      <c r="A8" s="271"/>
      <c r="B8" s="271"/>
      <c r="C8" s="271"/>
      <c r="D8" s="271"/>
      <c r="E8" s="271"/>
      <c r="F8" s="271"/>
      <c r="G8" s="271"/>
    </row>
    <row r="9" spans="1:7" ht="21" customHeight="1" x14ac:dyDescent="0.25">
      <c r="A9" s="202" t="s">
        <v>285</v>
      </c>
      <c r="B9" s="197"/>
      <c r="C9" s="197"/>
      <c r="D9" s="197"/>
      <c r="E9" s="197"/>
      <c r="F9" s="197"/>
      <c r="G9" s="197"/>
    </row>
    <row r="10" spans="1:7" ht="15" customHeight="1" x14ac:dyDescent="0.25">
      <c r="A10" s="196"/>
      <c r="B10" s="197"/>
      <c r="C10" s="197"/>
      <c r="D10" s="197"/>
      <c r="E10" s="197"/>
      <c r="F10" s="197"/>
      <c r="G10" s="197"/>
    </row>
    <row r="11" spans="1:7" ht="18.75" customHeight="1" x14ac:dyDescent="0.25">
      <c r="A11" s="224" t="s">
        <v>302</v>
      </c>
      <c r="B11" s="205"/>
      <c r="C11" s="205"/>
      <c r="D11" s="205"/>
      <c r="E11" s="205"/>
      <c r="F11" s="205"/>
      <c r="G11" s="205"/>
    </row>
    <row r="12" spans="1:7" ht="17.25" customHeight="1" x14ac:dyDescent="0.25">
      <c r="A12" s="204"/>
      <c r="B12" s="205"/>
      <c r="C12" s="205"/>
      <c r="D12" s="205"/>
      <c r="E12" s="205"/>
      <c r="F12" s="205"/>
      <c r="G12" s="205"/>
    </row>
    <row r="13" spans="1:7" ht="18.75" customHeight="1" x14ac:dyDescent="0.25">
      <c r="A13" s="209" t="s">
        <v>452</v>
      </c>
      <c r="B13" s="205"/>
      <c r="C13" s="205"/>
      <c r="D13" s="205"/>
      <c r="E13" s="205"/>
      <c r="F13" s="205"/>
      <c r="G13" s="205"/>
    </row>
    <row r="14" spans="1:7" ht="18.75" customHeight="1" x14ac:dyDescent="0.25">
      <c r="A14" s="204"/>
      <c r="B14" s="205"/>
      <c r="C14" s="205"/>
      <c r="D14" s="205"/>
      <c r="E14" s="205"/>
      <c r="F14" s="205"/>
      <c r="G14" s="205"/>
    </row>
    <row r="15" spans="1:7" ht="18.75" customHeight="1" x14ac:dyDescent="0.25">
      <c r="A15" s="206" t="s">
        <v>286</v>
      </c>
      <c r="B15" s="205"/>
      <c r="C15" s="205"/>
      <c r="D15" s="205"/>
      <c r="E15" s="205"/>
      <c r="F15" s="205"/>
      <c r="G15" s="205"/>
    </row>
    <row r="16" spans="1:7" ht="18.75" customHeight="1" x14ac:dyDescent="0.25">
      <c r="A16" s="269" t="s">
        <v>332</v>
      </c>
      <c r="B16" s="270"/>
      <c r="C16" s="270"/>
      <c r="D16" s="270"/>
      <c r="E16" s="270"/>
      <c r="F16" s="270"/>
      <c r="G16" s="270"/>
    </row>
    <row r="17" spans="1:7" ht="15" customHeight="1" x14ac:dyDescent="0.25">
      <c r="A17" s="211"/>
      <c r="B17" s="205"/>
      <c r="C17" s="205"/>
      <c r="D17" s="205"/>
      <c r="E17" s="205"/>
      <c r="F17" s="205"/>
      <c r="G17" s="205"/>
    </row>
    <row r="18" spans="1:7" ht="18.75" customHeight="1" x14ac:dyDescent="0.25">
      <c r="A18" s="210" t="s">
        <v>453</v>
      </c>
      <c r="B18" s="205"/>
      <c r="C18" s="205"/>
      <c r="D18" s="205"/>
      <c r="E18" s="205"/>
      <c r="F18" s="205"/>
      <c r="G18" s="205"/>
    </row>
    <row r="19" spans="1:7" ht="18.75" customHeight="1" x14ac:dyDescent="0.25">
      <c r="A19" s="212"/>
      <c r="B19" s="205"/>
      <c r="C19" s="205"/>
      <c r="D19" s="205"/>
      <c r="E19" s="205"/>
      <c r="F19" s="205"/>
      <c r="G19" s="205"/>
    </row>
    <row r="20" spans="1:7" ht="18.75" customHeight="1" x14ac:dyDescent="0.25">
      <c r="A20" s="213" t="s">
        <v>287</v>
      </c>
      <c r="B20" s="205"/>
      <c r="C20" s="205"/>
      <c r="D20" s="205"/>
      <c r="E20" s="205"/>
      <c r="F20" s="205"/>
      <c r="G20" s="205"/>
    </row>
    <row r="21" spans="1:7" ht="16.5" customHeight="1" x14ac:dyDescent="0.25">
      <c r="A21" s="205"/>
      <c r="B21" s="205"/>
      <c r="C21" s="205"/>
      <c r="D21" s="205"/>
      <c r="E21" s="205"/>
      <c r="F21" s="205"/>
      <c r="G21" s="205"/>
    </row>
    <row r="22" spans="1:7" ht="18.75" customHeight="1" x14ac:dyDescent="0.25">
      <c r="A22" s="205"/>
      <c r="B22" s="226" t="s">
        <v>303</v>
      </c>
      <c r="C22" s="205"/>
      <c r="D22" s="205"/>
      <c r="E22" s="205"/>
      <c r="F22" s="205"/>
      <c r="G22" s="205"/>
    </row>
    <row r="23" spans="1:7" ht="18.75" customHeight="1" x14ac:dyDescent="0.25">
      <c r="A23" s="205"/>
      <c r="B23" s="229" t="s">
        <v>310</v>
      </c>
      <c r="C23" s="205"/>
      <c r="D23" s="205"/>
      <c r="E23" s="205"/>
      <c r="F23" s="205"/>
      <c r="G23" s="205"/>
    </row>
    <row r="24" spans="1:7" ht="18.75" customHeight="1" x14ac:dyDescent="0.25">
      <c r="A24" s="205"/>
      <c r="B24" s="229" t="s">
        <v>309</v>
      </c>
      <c r="C24" s="205"/>
      <c r="D24" s="205"/>
      <c r="E24" s="205"/>
      <c r="F24" s="205"/>
      <c r="G24" s="205"/>
    </row>
    <row r="25" spans="1:7" ht="18.75" customHeight="1" x14ac:dyDescent="0.25">
      <c r="A25" s="205"/>
      <c r="B25" s="229" t="s">
        <v>304</v>
      </c>
      <c r="C25" s="205"/>
      <c r="D25" s="205"/>
      <c r="E25" s="205"/>
      <c r="F25" s="205"/>
      <c r="G25" s="205"/>
    </row>
    <row r="26" spans="1:7" s="221" customFormat="1" ht="18.75" customHeight="1" x14ac:dyDescent="0.25">
      <c r="A26" s="222"/>
      <c r="B26" s="229" t="s">
        <v>306</v>
      </c>
      <c r="C26" s="222"/>
      <c r="D26" s="222"/>
      <c r="E26" s="222"/>
      <c r="F26" s="222"/>
      <c r="G26" s="222"/>
    </row>
    <row r="27" spans="1:7" ht="18.75" customHeight="1" x14ac:dyDescent="0.25">
      <c r="A27" s="205"/>
      <c r="B27" s="229" t="s">
        <v>307</v>
      </c>
      <c r="C27" s="205"/>
      <c r="D27" s="205"/>
      <c r="E27" s="205"/>
      <c r="F27" s="205"/>
      <c r="G27" s="205"/>
    </row>
    <row r="28" spans="1:7" ht="18.75" customHeight="1" x14ac:dyDescent="0.25">
      <c r="A28" s="205"/>
      <c r="B28" s="229" t="s">
        <v>308</v>
      </c>
      <c r="C28" s="205"/>
      <c r="D28" s="205"/>
      <c r="E28" s="205"/>
      <c r="F28" s="205"/>
      <c r="G28" s="205"/>
    </row>
    <row r="29" spans="1:7" ht="18.75" customHeight="1" x14ac:dyDescent="0.25">
      <c r="A29" s="205"/>
      <c r="B29" s="229" t="s">
        <v>311</v>
      </c>
      <c r="C29" s="205"/>
      <c r="D29" s="205"/>
      <c r="E29" s="205"/>
      <c r="F29" s="205"/>
      <c r="G29" s="205"/>
    </row>
    <row r="30" spans="1:7" ht="18.75" customHeight="1" x14ac:dyDescent="0.25">
      <c r="A30" s="205"/>
      <c r="B30" s="229" t="s">
        <v>305</v>
      </c>
      <c r="C30" s="205"/>
      <c r="D30" s="205"/>
      <c r="E30" s="205"/>
      <c r="F30" s="218"/>
      <c r="G30" s="218"/>
    </row>
    <row r="31" spans="1:7" ht="18.75" customHeight="1" x14ac:dyDescent="0.3">
      <c r="A31" s="214"/>
      <c r="B31" s="205"/>
      <c r="C31" s="205"/>
      <c r="D31" s="205"/>
      <c r="E31" s="205"/>
      <c r="F31" s="205"/>
      <c r="G31" s="205"/>
    </row>
    <row r="32" spans="1:7" s="221" customFormat="1" ht="18.75" customHeight="1" x14ac:dyDescent="0.25">
      <c r="A32" s="239" t="s">
        <v>333</v>
      </c>
      <c r="B32" s="222"/>
      <c r="C32" s="222"/>
      <c r="D32" s="222"/>
      <c r="E32" s="222"/>
      <c r="F32" s="222"/>
      <c r="G32" s="222"/>
    </row>
    <row r="33" spans="1:7" s="221" customFormat="1" ht="18.75" customHeight="1" x14ac:dyDescent="0.25">
      <c r="A33" s="229" t="s">
        <v>334</v>
      </c>
      <c r="B33" s="222"/>
      <c r="C33" s="222"/>
      <c r="D33" s="222"/>
      <c r="E33" s="222"/>
      <c r="F33" s="222"/>
      <c r="G33" s="222"/>
    </row>
    <row r="34" spans="1:7" s="221" customFormat="1" ht="18.75" customHeight="1" x14ac:dyDescent="0.3">
      <c r="A34" s="227"/>
      <c r="B34" s="222"/>
      <c r="C34" s="222"/>
      <c r="D34" s="222"/>
      <c r="E34" s="222"/>
      <c r="F34" s="222"/>
      <c r="G34" s="222"/>
    </row>
    <row r="35" spans="1:7" ht="18.75" customHeight="1" x14ac:dyDescent="0.3">
      <c r="A35" s="228" t="s">
        <v>313</v>
      </c>
      <c r="B35" s="205"/>
      <c r="C35" s="205"/>
      <c r="D35" s="205"/>
      <c r="E35" s="205"/>
      <c r="F35" s="205"/>
      <c r="G35" s="205"/>
    </row>
    <row r="36" spans="1:7" ht="18.75" customHeight="1" x14ac:dyDescent="0.3">
      <c r="A36" s="228" t="s">
        <v>314</v>
      </c>
      <c r="B36" s="205"/>
      <c r="C36" s="205"/>
      <c r="D36" s="205"/>
      <c r="E36" s="205"/>
      <c r="F36" s="205"/>
      <c r="G36" s="205"/>
    </row>
    <row r="37" spans="1:7" ht="18.75" customHeight="1" x14ac:dyDescent="0.3">
      <c r="A37" s="273" t="s">
        <v>312</v>
      </c>
      <c r="B37" s="273"/>
      <c r="C37" s="273"/>
      <c r="D37" s="273"/>
      <c r="E37" s="273"/>
      <c r="F37" s="273"/>
      <c r="G37" s="273"/>
    </row>
    <row r="38" spans="1:7" s="221" customFormat="1" ht="18.75" customHeight="1" x14ac:dyDescent="0.25">
      <c r="A38" s="223"/>
      <c r="B38" s="223"/>
      <c r="C38" s="223"/>
      <c r="D38" s="223"/>
      <c r="E38" s="223"/>
      <c r="F38" s="223"/>
      <c r="G38" s="223"/>
    </row>
    <row r="39" spans="1:7" ht="18.75" customHeight="1" x14ac:dyDescent="0.25">
      <c r="A39" s="226" t="s">
        <v>315</v>
      </c>
      <c r="B39" s="208"/>
      <c r="C39" s="208"/>
      <c r="D39" s="208"/>
      <c r="E39" s="208"/>
      <c r="F39" s="208"/>
      <c r="G39" s="208"/>
    </row>
    <row r="40" spans="1:7" ht="18.75" customHeight="1" x14ac:dyDescent="0.3">
      <c r="A40" s="214"/>
      <c r="B40" s="208"/>
      <c r="C40" s="208"/>
      <c r="D40" s="208"/>
      <c r="E40" s="208"/>
      <c r="F40" s="208"/>
      <c r="G40" s="208"/>
    </row>
    <row r="41" spans="1:7" ht="18.75" customHeight="1" x14ac:dyDescent="0.25">
      <c r="A41" s="225" t="s">
        <v>316</v>
      </c>
      <c r="B41" s="208"/>
      <c r="C41" s="208"/>
      <c r="D41" s="208"/>
      <c r="E41" s="208"/>
      <c r="F41" s="208"/>
      <c r="G41" s="208"/>
    </row>
    <row r="42" spans="1:7" ht="18.75" customHeight="1" x14ac:dyDescent="0.25">
      <c r="A42" s="229" t="s">
        <v>317</v>
      </c>
      <c r="B42" s="208"/>
      <c r="C42" s="208"/>
      <c r="D42" s="208"/>
      <c r="E42" s="208"/>
      <c r="F42" s="208"/>
      <c r="G42" s="208"/>
    </row>
    <row r="43" spans="1:7" ht="18.75" customHeight="1" x14ac:dyDescent="0.3">
      <c r="A43" s="215"/>
      <c r="B43" s="208"/>
      <c r="C43" s="208"/>
      <c r="D43" s="208"/>
      <c r="E43" s="208"/>
      <c r="F43" s="208"/>
      <c r="G43" s="208"/>
    </row>
    <row r="44" spans="1:7" ht="18.75" customHeight="1" x14ac:dyDescent="0.25">
      <c r="A44" s="226" t="s">
        <v>318</v>
      </c>
      <c r="B44" s="208"/>
      <c r="C44" s="208"/>
      <c r="D44" s="208"/>
      <c r="E44" s="208"/>
      <c r="F44" s="208"/>
      <c r="G44" s="208"/>
    </row>
    <row r="45" spans="1:7" ht="18.75" customHeight="1" x14ac:dyDescent="0.25">
      <c r="A45" s="229" t="s">
        <v>319</v>
      </c>
      <c r="B45" s="208"/>
      <c r="C45" s="208"/>
      <c r="D45" s="208"/>
      <c r="E45" s="208"/>
      <c r="F45" s="208"/>
      <c r="G45" s="208"/>
    </row>
    <row r="46" spans="1:7" ht="18.75" customHeight="1" x14ac:dyDescent="0.3">
      <c r="A46" s="214"/>
      <c r="B46" s="208"/>
      <c r="C46" s="208"/>
      <c r="D46" s="208"/>
      <c r="E46" s="208"/>
      <c r="F46" s="208"/>
      <c r="G46" s="208"/>
    </row>
    <row r="47" spans="1:7" ht="18.75" customHeight="1" x14ac:dyDescent="0.25">
      <c r="A47" s="210" t="s">
        <v>288</v>
      </c>
      <c r="B47" s="208"/>
      <c r="C47" s="208"/>
      <c r="D47" s="208"/>
      <c r="E47" s="208"/>
      <c r="F47" s="208"/>
      <c r="G47" s="208"/>
    </row>
    <row r="48" spans="1:7" ht="17.25" customHeight="1" x14ac:dyDescent="0.25">
      <c r="A48" s="206"/>
      <c r="B48" s="208"/>
      <c r="C48" s="208"/>
      <c r="D48" s="208"/>
      <c r="E48" s="208"/>
      <c r="F48" s="208"/>
      <c r="G48" s="208"/>
    </row>
    <row r="49" spans="1:10" ht="13.5" customHeight="1" x14ac:dyDescent="0.25">
      <c r="A49" s="208"/>
      <c r="B49" s="208"/>
      <c r="C49" s="208"/>
      <c r="D49" s="208"/>
      <c r="E49" s="208"/>
      <c r="F49" s="208"/>
      <c r="G49" s="208"/>
    </row>
    <row r="50" spans="1:10" ht="18.75" customHeight="1" x14ac:dyDescent="0.25">
      <c r="A50" s="217" t="s">
        <v>289</v>
      </c>
      <c r="B50" s="208"/>
      <c r="C50" s="208"/>
      <c r="D50" s="208"/>
      <c r="E50" s="208"/>
      <c r="F50" s="208"/>
      <c r="G50" s="208"/>
    </row>
    <row r="51" spans="1:10" ht="15" customHeight="1" x14ac:dyDescent="0.25">
      <c r="A51" s="206"/>
      <c r="B51" s="208"/>
      <c r="C51" s="208"/>
      <c r="D51" s="208"/>
      <c r="E51" s="208"/>
      <c r="F51" s="208"/>
      <c r="G51" s="208"/>
    </row>
    <row r="52" spans="1:10" ht="18.75" customHeight="1" x14ac:dyDescent="0.25">
      <c r="A52" s="274" t="s">
        <v>335</v>
      </c>
      <c r="B52" s="274"/>
      <c r="C52" s="274"/>
      <c r="D52" s="274"/>
      <c r="E52" s="274"/>
      <c r="F52" s="274"/>
      <c r="G52" s="274"/>
    </row>
    <row r="53" spans="1:10" ht="18.75" customHeight="1" x14ac:dyDescent="0.25">
      <c r="A53" s="208"/>
      <c r="B53" s="208"/>
      <c r="C53" s="208"/>
      <c r="D53" s="208"/>
      <c r="E53" s="208"/>
      <c r="F53" s="208"/>
      <c r="G53" s="208"/>
      <c r="H53" s="221"/>
      <c r="I53" s="221"/>
      <c r="J53" s="221"/>
    </row>
    <row r="54" spans="1:10" ht="18.75" customHeight="1" x14ac:dyDescent="0.25">
      <c r="A54" s="207" t="s">
        <v>336</v>
      </c>
      <c r="B54" s="208"/>
      <c r="C54" s="208"/>
      <c r="D54" s="240" t="s">
        <v>332</v>
      </c>
      <c r="E54" s="241"/>
      <c r="F54" s="241"/>
      <c r="G54" s="241"/>
      <c r="H54" s="242"/>
      <c r="I54" s="242"/>
      <c r="J54" s="242"/>
    </row>
    <row r="55" spans="1:10" ht="18.75" customHeight="1" x14ac:dyDescent="0.3">
      <c r="A55" s="216"/>
      <c r="B55" s="214"/>
      <c r="C55" s="214"/>
      <c r="D55" s="214"/>
      <c r="E55" s="214"/>
      <c r="F55" s="214"/>
      <c r="G55" s="214"/>
      <c r="H55" s="221"/>
      <c r="I55" s="221"/>
      <c r="J55" s="221"/>
    </row>
    <row r="56" spans="1:10" ht="18.75" customHeight="1" x14ac:dyDescent="0.25">
      <c r="A56" s="260" t="s">
        <v>329</v>
      </c>
      <c r="B56" s="260"/>
      <c r="C56" s="260"/>
      <c r="D56" s="260"/>
      <c r="E56" s="260"/>
      <c r="F56" s="260"/>
      <c r="G56" s="260"/>
    </row>
    <row r="57" spans="1:10" s="221" customFormat="1" ht="18.75" customHeight="1" x14ac:dyDescent="0.25">
      <c r="A57" s="234" t="s">
        <v>330</v>
      </c>
      <c r="B57" s="235"/>
      <c r="C57" s="235"/>
      <c r="D57" s="235"/>
      <c r="E57" s="235"/>
      <c r="F57" s="235"/>
      <c r="G57" s="235"/>
    </row>
    <row r="58" spans="1:10" ht="18.75" customHeight="1" x14ac:dyDescent="0.3">
      <c r="A58" s="215"/>
      <c r="B58" s="214"/>
      <c r="C58" s="214"/>
      <c r="D58" s="214"/>
      <c r="E58" s="214"/>
      <c r="F58" s="214"/>
      <c r="G58" s="214"/>
    </row>
    <row r="59" spans="1:10" s="221" customFormat="1" ht="18.75" customHeight="1" x14ac:dyDescent="0.25">
      <c r="A59" s="274" t="s">
        <v>290</v>
      </c>
      <c r="B59" s="274"/>
      <c r="C59" s="274"/>
      <c r="D59" s="274"/>
      <c r="E59" s="274"/>
      <c r="F59" s="274"/>
      <c r="G59" s="274"/>
    </row>
    <row r="60" spans="1:10" s="221" customFormat="1" ht="18.75" customHeight="1" x14ac:dyDescent="0.3">
      <c r="A60" s="228"/>
      <c r="B60" s="227"/>
      <c r="C60" s="227"/>
      <c r="D60" s="227"/>
      <c r="E60" s="227"/>
      <c r="F60" s="227"/>
      <c r="G60" s="227"/>
    </row>
    <row r="61" spans="1:10" ht="18.75" customHeight="1" x14ac:dyDescent="0.25">
      <c r="A61" s="274" t="s">
        <v>320</v>
      </c>
      <c r="B61" s="274"/>
      <c r="C61" s="274"/>
      <c r="D61" s="274"/>
      <c r="E61" s="274"/>
      <c r="F61" s="274"/>
      <c r="G61" s="274"/>
    </row>
    <row r="62" spans="1:10" ht="18.75" customHeight="1" x14ac:dyDescent="0.3">
      <c r="A62" s="214"/>
      <c r="B62" s="214"/>
      <c r="C62" s="214"/>
      <c r="D62" s="214"/>
      <c r="E62" s="214"/>
      <c r="F62" s="214"/>
      <c r="G62" s="214"/>
    </row>
    <row r="63" spans="1:10" ht="18.75" customHeight="1" x14ac:dyDescent="0.3">
      <c r="A63" s="224" t="s">
        <v>321</v>
      </c>
      <c r="B63" s="214"/>
      <c r="C63" s="214"/>
      <c r="D63" s="214"/>
      <c r="E63" s="214"/>
      <c r="F63" s="214"/>
      <c r="G63" s="214"/>
    </row>
    <row r="64" spans="1:10" ht="18.75" customHeight="1" x14ac:dyDescent="0.3">
      <c r="A64" s="214"/>
      <c r="B64" s="214"/>
      <c r="C64" s="214"/>
      <c r="D64" s="214"/>
      <c r="E64" s="214"/>
      <c r="F64" s="214"/>
      <c r="G64" s="214"/>
    </row>
    <row r="65" spans="1:7" ht="18.75" customHeight="1" x14ac:dyDescent="0.3">
      <c r="A65" s="224" t="s">
        <v>454</v>
      </c>
      <c r="B65" s="214"/>
      <c r="C65" s="214"/>
      <c r="D65" s="214"/>
      <c r="E65" s="214"/>
      <c r="F65" s="214"/>
      <c r="G65" s="214"/>
    </row>
    <row r="66" spans="1:7" ht="18.75" customHeight="1" x14ac:dyDescent="0.3">
      <c r="A66" s="228" t="s">
        <v>322</v>
      </c>
      <c r="B66" s="214"/>
      <c r="C66" s="214"/>
      <c r="D66" s="214"/>
      <c r="E66" s="214"/>
      <c r="F66" s="214"/>
      <c r="G66" s="214"/>
    </row>
    <row r="67" spans="1:7" s="221" customFormat="1" ht="18.75" customHeight="1" x14ac:dyDescent="0.3">
      <c r="A67" s="227"/>
      <c r="B67" s="227"/>
      <c r="C67" s="227"/>
      <c r="D67" s="227"/>
      <c r="E67" s="227"/>
      <c r="F67" s="227"/>
      <c r="G67" s="227"/>
    </row>
    <row r="68" spans="1:7" ht="18.75" customHeight="1" x14ac:dyDescent="0.3">
      <c r="A68" s="210" t="s">
        <v>291</v>
      </c>
      <c r="B68" s="214"/>
      <c r="C68" s="214"/>
      <c r="D68" s="214"/>
      <c r="E68" s="214"/>
      <c r="F68" s="214"/>
      <c r="G68" s="214"/>
    </row>
    <row r="69" spans="1:7" ht="18.75" customHeight="1" x14ac:dyDescent="0.3">
      <c r="A69" s="214"/>
      <c r="B69" s="214"/>
      <c r="C69" s="214"/>
      <c r="D69" s="214"/>
      <c r="E69" s="214"/>
      <c r="F69" s="214"/>
      <c r="G69" s="214"/>
    </row>
    <row r="70" spans="1:7" ht="18.75" customHeight="1" x14ac:dyDescent="0.3">
      <c r="A70" s="210" t="s">
        <v>292</v>
      </c>
      <c r="B70" s="214"/>
      <c r="C70" s="214"/>
      <c r="D70" s="214"/>
      <c r="E70" s="214"/>
      <c r="F70" s="214"/>
      <c r="G70" s="214"/>
    </row>
    <row r="71" spans="1:7" ht="18.75" customHeight="1" x14ac:dyDescent="0.3">
      <c r="A71" s="214"/>
      <c r="B71" s="214"/>
      <c r="C71" s="214"/>
      <c r="D71" s="214"/>
      <c r="E71" s="214"/>
      <c r="F71" s="214"/>
      <c r="G71" s="214"/>
    </row>
    <row r="72" spans="1:7" ht="18.75" customHeight="1" x14ac:dyDescent="0.3">
      <c r="A72" s="210" t="s">
        <v>293</v>
      </c>
      <c r="B72" s="214"/>
      <c r="C72" s="214"/>
      <c r="D72" s="214"/>
      <c r="E72" s="214"/>
      <c r="F72" s="214"/>
      <c r="G72" s="214"/>
    </row>
    <row r="73" spans="1:7" ht="18.75" customHeight="1" x14ac:dyDescent="0.3">
      <c r="A73" s="214"/>
      <c r="B73" s="214"/>
      <c r="C73" s="214"/>
      <c r="D73" s="214"/>
      <c r="E73" s="214"/>
      <c r="F73" s="214"/>
      <c r="G73" s="214"/>
    </row>
    <row r="74" spans="1:7" ht="18.75" customHeight="1" x14ac:dyDescent="0.3">
      <c r="A74" s="210" t="s">
        <v>294</v>
      </c>
      <c r="B74" s="214"/>
      <c r="C74" s="214"/>
      <c r="D74" s="214"/>
      <c r="E74" s="214"/>
      <c r="F74" s="214"/>
      <c r="G74" s="214"/>
    </row>
    <row r="75" spans="1:7" ht="18.75" customHeight="1" x14ac:dyDescent="0.3">
      <c r="A75" s="214"/>
      <c r="B75" s="214"/>
      <c r="C75" s="214"/>
      <c r="D75" s="214"/>
      <c r="E75" s="214"/>
      <c r="F75" s="214"/>
      <c r="G75" s="214"/>
    </row>
    <row r="76" spans="1:7" ht="18.75" customHeight="1" x14ac:dyDescent="0.25">
      <c r="A76" s="261" t="s">
        <v>455</v>
      </c>
      <c r="B76" s="261"/>
      <c r="C76" s="261"/>
      <c r="D76" s="261"/>
      <c r="E76" s="261"/>
      <c r="F76" s="261"/>
      <c r="G76" s="261"/>
    </row>
    <row r="77" spans="1:7" s="221" customFormat="1" ht="18.75" customHeight="1" x14ac:dyDescent="0.25">
      <c r="A77" s="261" t="s">
        <v>323</v>
      </c>
      <c r="B77" s="261"/>
      <c r="C77" s="261"/>
      <c r="D77" s="261"/>
      <c r="E77" s="261"/>
      <c r="F77" s="261"/>
      <c r="G77" s="261"/>
    </row>
    <row r="78" spans="1:7" s="221" customFormat="1" ht="18.75" customHeight="1" x14ac:dyDescent="0.25">
      <c r="A78" s="261" t="s">
        <v>324</v>
      </c>
      <c r="B78" s="261"/>
      <c r="C78" s="261"/>
      <c r="D78" s="261"/>
      <c r="E78" s="261"/>
      <c r="F78" s="261"/>
      <c r="G78" s="261"/>
    </row>
    <row r="79" spans="1:7" ht="18.75" customHeight="1" x14ac:dyDescent="0.3">
      <c r="A79" s="227"/>
      <c r="B79" s="214"/>
      <c r="C79" s="214"/>
      <c r="D79" s="214"/>
      <c r="E79" s="214"/>
      <c r="F79" s="214"/>
      <c r="G79" s="214"/>
    </row>
    <row r="80" spans="1:7" ht="18.75" customHeight="1" x14ac:dyDescent="0.3">
      <c r="A80" s="210" t="s">
        <v>295</v>
      </c>
      <c r="B80" s="214"/>
      <c r="C80" s="214"/>
      <c r="D80" s="214"/>
      <c r="E80" s="214"/>
      <c r="F80" s="214"/>
      <c r="G80" s="214"/>
    </row>
    <row r="81" spans="1:7" ht="18.75" customHeight="1" x14ac:dyDescent="0.3">
      <c r="A81" s="214"/>
      <c r="B81" s="214"/>
      <c r="C81" s="214"/>
      <c r="D81" s="214"/>
      <c r="E81" s="214"/>
      <c r="F81" s="214"/>
      <c r="G81" s="214"/>
    </row>
    <row r="82" spans="1:7" ht="18.75" customHeight="1" x14ac:dyDescent="0.3">
      <c r="A82" s="214"/>
      <c r="B82" s="214"/>
      <c r="C82" s="214"/>
      <c r="D82" s="214"/>
      <c r="E82" s="214"/>
      <c r="F82" s="214"/>
      <c r="G82" s="214"/>
    </row>
    <row r="83" spans="1:7" s="221" customFormat="1" ht="18.75" customHeight="1" x14ac:dyDescent="0.3">
      <c r="A83" s="210" t="s">
        <v>296</v>
      </c>
      <c r="B83" s="214"/>
      <c r="C83" s="214"/>
      <c r="D83" s="214"/>
      <c r="E83" s="214"/>
      <c r="F83" s="214"/>
      <c r="G83" s="214"/>
    </row>
    <row r="84" spans="1:7" ht="18.75" customHeight="1" x14ac:dyDescent="0.3">
      <c r="A84" s="214"/>
      <c r="B84" s="214"/>
      <c r="C84" s="214"/>
      <c r="D84" s="214"/>
      <c r="E84" s="214"/>
      <c r="F84" s="214"/>
      <c r="G84" s="214"/>
    </row>
    <row r="85" spans="1:7" ht="18.75" customHeight="1" x14ac:dyDescent="0.25">
      <c r="A85" s="268" t="s">
        <v>456</v>
      </c>
      <c r="B85" s="268"/>
      <c r="C85" s="268"/>
      <c r="D85" s="268"/>
      <c r="E85" s="268"/>
      <c r="F85" s="268"/>
      <c r="G85" s="268"/>
    </row>
    <row r="86" spans="1:7" ht="18.75" customHeight="1" x14ac:dyDescent="0.25">
      <c r="A86" s="261" t="s">
        <v>337</v>
      </c>
      <c r="B86" s="261"/>
      <c r="C86" s="261"/>
      <c r="D86" s="261"/>
      <c r="E86" s="261"/>
      <c r="F86" s="261"/>
      <c r="G86" s="261"/>
    </row>
    <row r="87" spans="1:7" s="221" customFormat="1" ht="18.75" customHeight="1" x14ac:dyDescent="0.3">
      <c r="A87" s="227"/>
      <c r="B87" s="227"/>
      <c r="C87" s="227"/>
      <c r="D87" s="227"/>
      <c r="E87" s="227"/>
      <c r="F87" s="227"/>
      <c r="G87" s="227"/>
    </row>
    <row r="88" spans="1:7" s="221" customFormat="1" ht="18.75" customHeight="1" x14ac:dyDescent="0.25">
      <c r="A88" s="260" t="s">
        <v>331</v>
      </c>
      <c r="B88" s="260"/>
      <c r="C88" s="260"/>
      <c r="D88" s="260"/>
      <c r="E88" s="260"/>
      <c r="F88" s="260"/>
      <c r="G88" s="260"/>
    </row>
    <row r="89" spans="1:7" s="221" customFormat="1" ht="18.75" customHeight="1" x14ac:dyDescent="0.3">
      <c r="A89" s="236"/>
      <c r="B89" s="237"/>
      <c r="C89" s="237"/>
      <c r="D89" s="237"/>
      <c r="E89" s="237"/>
      <c r="F89" s="237"/>
      <c r="G89" s="237"/>
    </row>
    <row r="90" spans="1:7" ht="39.75" customHeight="1" x14ac:dyDescent="0.3">
      <c r="A90" s="276" t="s">
        <v>312</v>
      </c>
      <c r="B90" s="276"/>
      <c r="C90" s="276"/>
      <c r="D90" s="276"/>
      <c r="E90" s="276"/>
      <c r="F90" s="276"/>
      <c r="G90" s="276"/>
    </row>
    <row r="91" spans="1:7" s="221" customFormat="1" ht="16.5" customHeight="1" x14ac:dyDescent="0.3">
      <c r="A91" s="203"/>
      <c r="B91" s="214"/>
      <c r="C91" s="214"/>
      <c r="D91" s="214"/>
      <c r="E91" s="214"/>
      <c r="F91" s="214"/>
      <c r="G91" s="214"/>
    </row>
    <row r="92" spans="1:7" ht="18.75" customHeight="1" x14ac:dyDescent="0.25">
      <c r="A92" s="275" t="s">
        <v>325</v>
      </c>
      <c r="B92" s="275"/>
      <c r="C92" s="275"/>
      <c r="D92" s="275"/>
      <c r="E92" s="275"/>
      <c r="F92" s="275"/>
      <c r="G92" s="275"/>
    </row>
    <row r="93" spans="1:7" ht="12" customHeight="1" x14ac:dyDescent="0.25">
      <c r="A93" s="261" t="s">
        <v>326</v>
      </c>
      <c r="B93" s="261"/>
      <c r="C93" s="261"/>
      <c r="D93" s="261"/>
      <c r="E93" s="261"/>
      <c r="F93" s="261"/>
      <c r="G93" s="261"/>
    </row>
    <row r="94" spans="1:7" ht="18.75" customHeight="1" x14ac:dyDescent="0.3">
      <c r="A94" s="220"/>
      <c r="B94" s="227"/>
      <c r="C94" s="227"/>
      <c r="D94" s="227"/>
      <c r="E94" s="227"/>
      <c r="F94" s="227"/>
      <c r="G94" s="227"/>
    </row>
    <row r="95" spans="1:7" ht="18.75" customHeight="1" x14ac:dyDescent="0.3">
      <c r="A95" s="210" t="s">
        <v>297</v>
      </c>
      <c r="B95" s="214"/>
      <c r="C95" s="214"/>
      <c r="D95" s="214"/>
      <c r="E95" s="214"/>
      <c r="F95" s="214"/>
      <c r="G95" s="214"/>
    </row>
    <row r="96" spans="1:7" s="221" customFormat="1" ht="18.75" customHeight="1" x14ac:dyDescent="0.3">
      <c r="A96" s="203"/>
      <c r="B96" s="214"/>
      <c r="C96" s="214"/>
      <c r="D96" s="214"/>
      <c r="E96" s="214"/>
      <c r="F96" s="214"/>
      <c r="G96" s="214"/>
    </row>
    <row r="97" spans="1:7" ht="18.75" customHeight="1" x14ac:dyDescent="0.3">
      <c r="A97" s="210" t="s">
        <v>298</v>
      </c>
      <c r="B97" s="214"/>
      <c r="C97" s="214"/>
      <c r="D97" s="214"/>
      <c r="E97" s="214"/>
      <c r="F97" s="214"/>
      <c r="G97" s="214"/>
    </row>
    <row r="98" spans="1:7" ht="18.75" customHeight="1" x14ac:dyDescent="0.3">
      <c r="A98" s="203"/>
      <c r="B98" s="214"/>
      <c r="C98" s="214"/>
      <c r="D98" s="214"/>
      <c r="E98" s="214"/>
      <c r="F98" s="214"/>
      <c r="G98" s="214"/>
    </row>
    <row r="99" spans="1:7" ht="18.75" customHeight="1" x14ac:dyDescent="0.25">
      <c r="A99" s="274" t="s">
        <v>327</v>
      </c>
      <c r="B99" s="274"/>
      <c r="C99" s="274"/>
      <c r="D99" s="274"/>
      <c r="E99" s="274"/>
      <c r="F99" s="274"/>
      <c r="G99" s="274"/>
    </row>
    <row r="100" spans="1:7" ht="18.75" customHeight="1" x14ac:dyDescent="0.25">
      <c r="A100" s="261" t="s">
        <v>328</v>
      </c>
      <c r="B100" s="261"/>
      <c r="C100" s="261"/>
      <c r="D100" s="261"/>
      <c r="E100" s="261"/>
      <c r="F100" s="261"/>
      <c r="G100" s="261"/>
    </row>
    <row r="101" spans="1:7" ht="18.75" customHeight="1" x14ac:dyDescent="0.25">
      <c r="A101" s="261"/>
      <c r="B101" s="261"/>
      <c r="C101" s="261"/>
      <c r="D101" s="261"/>
      <c r="E101" s="261"/>
      <c r="F101" s="261"/>
      <c r="G101" s="261"/>
    </row>
    <row r="102" spans="1:7" ht="18.75" customHeight="1" x14ac:dyDescent="0.3">
      <c r="A102" s="203"/>
      <c r="B102" s="214"/>
      <c r="C102" s="214"/>
      <c r="D102" s="214"/>
      <c r="E102" s="214"/>
      <c r="F102" s="214"/>
      <c r="G102" s="214"/>
    </row>
    <row r="103" spans="1:7" s="221" customFormat="1" ht="21" customHeight="1" x14ac:dyDescent="0.3">
      <c r="A103" s="210" t="s">
        <v>299</v>
      </c>
      <c r="B103" s="214"/>
      <c r="C103" s="214"/>
      <c r="D103" s="214"/>
      <c r="E103" s="214"/>
      <c r="F103" s="214"/>
      <c r="G103" s="214"/>
    </row>
    <row r="104" spans="1:7" ht="18.75" customHeight="1" x14ac:dyDescent="0.3">
      <c r="A104" s="203"/>
      <c r="B104" s="214"/>
      <c r="C104" s="214"/>
      <c r="D104" s="214"/>
      <c r="E104" s="214"/>
      <c r="F104" s="214"/>
      <c r="G104" s="214"/>
    </row>
    <row r="105" spans="1:7" ht="18.75" customHeight="1" x14ac:dyDescent="0.3">
      <c r="A105" s="214"/>
      <c r="B105" s="214"/>
      <c r="C105" s="214"/>
      <c r="D105" s="230" t="s">
        <v>172</v>
      </c>
      <c r="E105" s="214"/>
      <c r="F105" s="214"/>
      <c r="G105" s="214"/>
    </row>
    <row r="106" spans="1:7" ht="13.5" customHeight="1" x14ac:dyDescent="0.3">
      <c r="A106" s="203"/>
      <c r="B106" s="214"/>
      <c r="C106" s="214"/>
      <c r="D106" s="214"/>
      <c r="E106" s="214"/>
      <c r="F106" s="214"/>
      <c r="G106" s="214"/>
    </row>
    <row r="107" spans="1:7" ht="18.75" customHeight="1" x14ac:dyDescent="0.3">
      <c r="A107" s="210" t="s">
        <v>300</v>
      </c>
      <c r="B107" s="214"/>
      <c r="C107" s="214"/>
      <c r="D107" s="214"/>
      <c r="E107" s="214"/>
      <c r="F107" s="214"/>
      <c r="G107" s="214"/>
    </row>
    <row r="108" spans="1:7" ht="13.5" customHeight="1" x14ac:dyDescent="0.25"/>
    <row r="109" spans="1:7" ht="18.75" customHeight="1" x14ac:dyDescent="0.25"/>
  </sheetData>
  <sheetProtection algorithmName="SHA-512" hashValue="VMPAkWmYpQI5XimMsv9oaOZlvyIscWad1h9/Csi0KPybOT5SlNKb8gOu18OpfT95JBUXQm50JV2e0aurh1k8gg==" saltValue="ROtZslPkyfJCXw7cFliEXg==" spinCount="100000" sheet="1" objects="1" scenarios="1" selectLockedCells="1"/>
  <mergeCells count="25">
    <mergeCell ref="A100:G100"/>
    <mergeCell ref="A101:G101"/>
    <mergeCell ref="A16:G16"/>
    <mergeCell ref="A8:G8"/>
    <mergeCell ref="A7:G7"/>
    <mergeCell ref="A37:G37"/>
    <mergeCell ref="A52:G52"/>
    <mergeCell ref="A92:G92"/>
    <mergeCell ref="A59:G59"/>
    <mergeCell ref="A77:G77"/>
    <mergeCell ref="A78:G78"/>
    <mergeCell ref="A86:G86"/>
    <mergeCell ref="A90:G90"/>
    <mergeCell ref="A99:G99"/>
    <mergeCell ref="A76:G76"/>
    <mergeCell ref="A61:G61"/>
    <mergeCell ref="A56:G56"/>
    <mergeCell ref="A93:G93"/>
    <mergeCell ref="A1:G1"/>
    <mergeCell ref="A2:G2"/>
    <mergeCell ref="A3:G3"/>
    <mergeCell ref="A5:G5"/>
    <mergeCell ref="A6:G6"/>
    <mergeCell ref="A85:G85"/>
    <mergeCell ref="A88:G88"/>
  </mergeCells>
  <hyperlinks>
    <hyperlink ref="A6" r:id="rId1"/>
    <hyperlink ref="A16" r:id="rId2"/>
    <hyperlink ref="A37" r:id="rId3"/>
    <hyperlink ref="A90" r:id="rId4"/>
    <hyperlink ref="D105" r:id="rId5" display="mailto:TitleUnderwritersReporting@floir.com"/>
    <hyperlink ref="D54" r:id="rId6"/>
  </hyperlinks>
  <pageMargins left="0.7" right="0.7" top="0.55000000000000004" bottom="0.45" header="0.3" footer="0.3"/>
  <pageSetup scale="36" fitToHeight="3"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opLeftCell="B2" zoomScaleNormal="100" workbookViewId="0">
      <selection activeCell="B8" sqref="B8:F8"/>
    </sheetView>
  </sheetViews>
  <sheetFormatPr defaultColWidth="9.140625" defaultRowHeight="15" x14ac:dyDescent="0.25"/>
  <cols>
    <col min="1" max="1" width="9.140625" style="84" hidden="1" customWidth="1"/>
    <col min="2" max="2" width="10.28515625" style="84" customWidth="1"/>
    <col min="3" max="3" width="32.7109375" style="84" customWidth="1"/>
    <col min="4" max="4" width="23.7109375" style="84" customWidth="1"/>
    <col min="5" max="5" width="16.28515625" style="84" customWidth="1"/>
    <col min="6" max="6" width="72.7109375" style="84" customWidth="1"/>
    <col min="7" max="7" width="4.28515625" style="84" customWidth="1"/>
    <col min="8" max="10" width="20.7109375" style="84" hidden="1" customWidth="1"/>
    <col min="11" max="13" width="20.7109375" style="84" customWidth="1"/>
    <col min="14" max="14" width="16.42578125" style="84" hidden="1" customWidth="1"/>
    <col min="15" max="16384" width="9.140625" style="84"/>
  </cols>
  <sheetData>
    <row r="1" spans="1:14" hidden="1" x14ac:dyDescent="0.25"/>
    <row r="2" spans="1:14" ht="44.25" customHeight="1" x14ac:dyDescent="0.25">
      <c r="B2" s="277" t="s">
        <v>50</v>
      </c>
      <c r="C2" s="278"/>
      <c r="D2" s="278"/>
      <c r="E2" s="278"/>
      <c r="F2" s="279"/>
    </row>
    <row r="3" spans="1:14" ht="36" customHeight="1" x14ac:dyDescent="0.25">
      <c r="B3" s="280"/>
      <c r="C3" s="281"/>
      <c r="D3" s="281"/>
      <c r="E3" s="281"/>
      <c r="F3" s="282"/>
    </row>
    <row r="4" spans="1:14" ht="18" hidden="1" customHeight="1" x14ac:dyDescent="0.25">
      <c r="B4" s="104"/>
      <c r="C4" s="19"/>
      <c r="D4" s="27" t="s">
        <v>70</v>
      </c>
      <c r="E4" s="19"/>
      <c r="F4" s="105"/>
    </row>
    <row r="5" spans="1:14" ht="10.5" customHeight="1" x14ac:dyDescent="0.25">
      <c r="B5" s="25"/>
      <c r="C5" s="26"/>
      <c r="D5" s="26"/>
      <c r="E5" s="26"/>
      <c r="F5" s="106"/>
    </row>
    <row r="6" spans="1:14" ht="52.5" customHeight="1" x14ac:dyDescent="0.25">
      <c r="B6" s="20" t="s">
        <v>41</v>
      </c>
      <c r="C6" s="20" t="s">
        <v>42</v>
      </c>
      <c r="D6" s="24" t="s">
        <v>48</v>
      </c>
      <c r="E6" s="85" t="s">
        <v>3</v>
      </c>
      <c r="F6" s="20" t="s">
        <v>43</v>
      </c>
    </row>
    <row r="7" spans="1:14" ht="30" hidden="1" customHeight="1" x14ac:dyDescent="0.25">
      <c r="A7" s="103" t="s">
        <v>45</v>
      </c>
      <c r="B7" s="21" t="s">
        <v>44</v>
      </c>
      <c r="C7" s="21" t="s">
        <v>46</v>
      </c>
      <c r="D7" s="23" t="s">
        <v>49</v>
      </c>
      <c r="E7" s="23" t="s">
        <v>4</v>
      </c>
      <c r="F7" s="23" t="s">
        <v>47</v>
      </c>
    </row>
    <row r="8" spans="1:14" ht="96.75" customHeight="1" x14ac:dyDescent="0.3">
      <c r="A8" s="28">
        <f t="shared" ref="A8" si="0">IF($D$4="Underwriter",1,IF($D$4="Multi-State Agent",2,IF($D$4="Retail Offices of Direct-Writing Underwriters",3,0)))</f>
        <v>1</v>
      </c>
      <c r="B8" s="283" t="s">
        <v>457</v>
      </c>
      <c r="C8" s="284"/>
      <c r="D8" s="284"/>
      <c r="E8" s="284"/>
      <c r="F8" s="285"/>
      <c r="H8" s="86"/>
      <c r="I8" s="86"/>
      <c r="J8" s="86"/>
      <c r="N8" s="87" t="s">
        <v>5</v>
      </c>
    </row>
    <row r="9" spans="1:14" ht="62.25" customHeight="1" x14ac:dyDescent="0.3">
      <c r="A9" s="28">
        <f>IF($D$4="Underwriter",1,IF($D$4="Multi-State Agent",2,IF($D$4="Retail Offices of Direct-Writing Underwriters",3,0)))</f>
        <v>1</v>
      </c>
      <c r="B9" s="22">
        <v>1</v>
      </c>
      <c r="C9" s="22" t="s">
        <v>88</v>
      </c>
      <c r="D9" s="88" t="s">
        <v>96</v>
      </c>
      <c r="E9" s="11" t="b">
        <f>IF(A9&gt;0,IF(ISBLANK(D9),FALSE,TRUE))</f>
        <v>1</v>
      </c>
      <c r="F9" s="89" t="s">
        <v>75</v>
      </c>
      <c r="H9" s="90" t="s">
        <v>51</v>
      </c>
      <c r="I9" s="90" t="s">
        <v>51</v>
      </c>
      <c r="J9" s="90" t="s">
        <v>51</v>
      </c>
      <c r="N9" s="87" t="s">
        <v>6</v>
      </c>
    </row>
    <row r="10" spans="1:14" ht="75" customHeight="1" x14ac:dyDescent="0.3">
      <c r="A10" s="28">
        <f t="shared" ref="A10:A29" si="1">IF($D$4="Underwriter",1,IF($D$4="Multi-State Agent",2,IF($D$4="Retail Offices of Direct-Writing Underwriters",3,0)))</f>
        <v>1</v>
      </c>
      <c r="B10" s="22">
        <v>2</v>
      </c>
      <c r="C10" s="22" t="s">
        <v>89</v>
      </c>
      <c r="D10" s="88" t="s">
        <v>96</v>
      </c>
      <c r="E10" s="11" t="b">
        <f t="shared" ref="E10:E29" si="2">IF(A10&gt;0,IF(ISBLANK(D10),FALSE,TRUE))</f>
        <v>1</v>
      </c>
      <c r="F10" s="91" t="s">
        <v>76</v>
      </c>
      <c r="H10" s="90" t="s">
        <v>52</v>
      </c>
      <c r="I10" s="90" t="s">
        <v>52</v>
      </c>
      <c r="J10" s="90" t="s">
        <v>52</v>
      </c>
      <c r="N10" s="87" t="s">
        <v>7</v>
      </c>
    </row>
    <row r="11" spans="1:14" ht="55.5" customHeight="1" x14ac:dyDescent="0.3">
      <c r="A11" s="28">
        <f t="shared" si="1"/>
        <v>1</v>
      </c>
      <c r="B11" s="22">
        <v>3</v>
      </c>
      <c r="C11" s="22" t="s">
        <v>90</v>
      </c>
      <c r="D11" s="88" t="s">
        <v>96</v>
      </c>
      <c r="E11" s="11" t="b">
        <f t="shared" si="2"/>
        <v>1</v>
      </c>
      <c r="F11" s="91" t="s">
        <v>76</v>
      </c>
      <c r="H11" s="90" t="s">
        <v>53</v>
      </c>
      <c r="I11" s="90" t="s">
        <v>53</v>
      </c>
      <c r="J11" s="90" t="s">
        <v>53</v>
      </c>
      <c r="N11" s="87" t="s">
        <v>8</v>
      </c>
    </row>
    <row r="12" spans="1:14" ht="57" customHeight="1" x14ac:dyDescent="0.3">
      <c r="A12" s="28">
        <f t="shared" si="1"/>
        <v>1</v>
      </c>
      <c r="B12" s="22">
        <v>4</v>
      </c>
      <c r="C12" s="22" t="s">
        <v>91</v>
      </c>
      <c r="D12" s="88" t="s">
        <v>96</v>
      </c>
      <c r="E12" s="11" t="b">
        <f t="shared" si="2"/>
        <v>1</v>
      </c>
      <c r="F12" s="91" t="s">
        <v>76</v>
      </c>
      <c r="H12" s="90" t="s">
        <v>54</v>
      </c>
      <c r="I12" s="90" t="s">
        <v>54</v>
      </c>
      <c r="J12" s="90" t="s">
        <v>54</v>
      </c>
      <c r="N12" s="87" t="s">
        <v>9</v>
      </c>
    </row>
    <row r="13" spans="1:14" ht="72.75" customHeight="1" x14ac:dyDescent="0.3">
      <c r="A13" s="28">
        <f t="shared" si="1"/>
        <v>1</v>
      </c>
      <c r="B13" s="22">
        <v>5</v>
      </c>
      <c r="C13" s="22" t="s">
        <v>92</v>
      </c>
      <c r="D13" s="88" t="s">
        <v>96</v>
      </c>
      <c r="E13" s="11" t="b">
        <f t="shared" si="2"/>
        <v>1</v>
      </c>
      <c r="F13" s="91" t="s">
        <v>76</v>
      </c>
      <c r="H13" s="90" t="s">
        <v>55</v>
      </c>
      <c r="I13" s="90" t="s">
        <v>55</v>
      </c>
      <c r="J13" s="90" t="s">
        <v>55</v>
      </c>
      <c r="N13" s="87" t="s">
        <v>10</v>
      </c>
    </row>
    <row r="14" spans="1:14" ht="48.75" customHeight="1" x14ac:dyDescent="0.3">
      <c r="A14" s="28">
        <f t="shared" si="1"/>
        <v>1</v>
      </c>
      <c r="B14" s="22">
        <v>6</v>
      </c>
      <c r="C14" s="22" t="s">
        <v>87</v>
      </c>
      <c r="D14" s="88" t="s">
        <v>96</v>
      </c>
      <c r="E14" s="11" t="b">
        <f t="shared" si="2"/>
        <v>1</v>
      </c>
      <c r="F14" s="91" t="s">
        <v>77</v>
      </c>
      <c r="H14" s="90" t="s">
        <v>56</v>
      </c>
      <c r="I14" s="90" t="s">
        <v>56</v>
      </c>
      <c r="J14" s="90" t="s">
        <v>56</v>
      </c>
      <c r="N14" s="87" t="s">
        <v>11</v>
      </c>
    </row>
    <row r="15" spans="1:14" ht="58.5" customHeight="1" x14ac:dyDescent="0.3">
      <c r="A15" s="28">
        <f t="shared" si="1"/>
        <v>1</v>
      </c>
      <c r="B15" s="22">
        <v>7</v>
      </c>
      <c r="C15" s="22" t="s">
        <v>57</v>
      </c>
      <c r="D15" s="88" t="s">
        <v>96</v>
      </c>
      <c r="E15" s="11" t="b">
        <f t="shared" si="2"/>
        <v>1</v>
      </c>
      <c r="F15" s="91" t="s">
        <v>76</v>
      </c>
      <c r="H15" s="90" t="s">
        <v>57</v>
      </c>
      <c r="I15" s="90" t="s">
        <v>57</v>
      </c>
      <c r="J15" s="90" t="s">
        <v>57</v>
      </c>
      <c r="N15" s="87" t="s">
        <v>12</v>
      </c>
    </row>
    <row r="16" spans="1:14" ht="286.5" customHeight="1" x14ac:dyDescent="0.3">
      <c r="A16" s="28">
        <f t="shared" si="1"/>
        <v>1</v>
      </c>
      <c r="B16" s="286">
        <v>8</v>
      </c>
      <c r="C16" s="148" t="s">
        <v>86</v>
      </c>
      <c r="D16" s="92" t="s">
        <v>96</v>
      </c>
      <c r="E16" s="29" t="b">
        <f t="shared" si="2"/>
        <v>1</v>
      </c>
      <c r="F16" s="93" t="s">
        <v>203</v>
      </c>
      <c r="H16" s="90" t="s">
        <v>58</v>
      </c>
      <c r="I16" s="90" t="s">
        <v>58</v>
      </c>
      <c r="J16" s="90" t="s">
        <v>58</v>
      </c>
      <c r="N16" s="87" t="s">
        <v>13</v>
      </c>
    </row>
    <row r="17" spans="1:14" ht="143.25" customHeight="1" x14ac:dyDescent="0.3">
      <c r="A17" s="28">
        <f t="shared" si="1"/>
        <v>1</v>
      </c>
      <c r="B17" s="287"/>
      <c r="C17" s="149"/>
      <c r="D17" s="94"/>
      <c r="E17" s="30"/>
      <c r="F17" s="95" t="s">
        <v>97</v>
      </c>
      <c r="H17" s="90" t="s">
        <v>59</v>
      </c>
      <c r="I17" s="90" t="s">
        <v>59</v>
      </c>
      <c r="J17" s="90" t="s">
        <v>59</v>
      </c>
      <c r="N17" s="87" t="s">
        <v>14</v>
      </c>
    </row>
    <row r="18" spans="1:14" ht="55.5" customHeight="1" x14ac:dyDescent="0.3">
      <c r="A18" s="28">
        <f t="shared" si="1"/>
        <v>1</v>
      </c>
      <c r="B18" s="22">
        <v>9</v>
      </c>
      <c r="C18" s="22" t="s">
        <v>85</v>
      </c>
      <c r="D18" s="88" t="s">
        <v>96</v>
      </c>
      <c r="E18" s="11" t="b">
        <f t="shared" si="2"/>
        <v>1</v>
      </c>
      <c r="F18" s="91" t="s">
        <v>76</v>
      </c>
      <c r="H18" s="90" t="s">
        <v>60</v>
      </c>
      <c r="I18" s="90" t="s">
        <v>60</v>
      </c>
      <c r="J18" s="90" t="s">
        <v>60</v>
      </c>
      <c r="N18" s="87" t="s">
        <v>15</v>
      </c>
    </row>
    <row r="19" spans="1:14" ht="53.25" customHeight="1" x14ac:dyDescent="0.3">
      <c r="A19" s="28">
        <f t="shared" si="1"/>
        <v>1</v>
      </c>
      <c r="B19" s="22">
        <v>10</v>
      </c>
      <c r="C19" s="22" t="s">
        <v>84</v>
      </c>
      <c r="D19" s="88" t="s">
        <v>96</v>
      </c>
      <c r="E19" s="11" t="b">
        <f t="shared" si="2"/>
        <v>1</v>
      </c>
      <c r="F19" s="91" t="s">
        <v>76</v>
      </c>
      <c r="H19" s="90" t="s">
        <v>79</v>
      </c>
      <c r="I19" s="90" t="s">
        <v>79</v>
      </c>
      <c r="J19" s="90" t="s">
        <v>79</v>
      </c>
      <c r="N19" s="87" t="s">
        <v>16</v>
      </c>
    </row>
    <row r="20" spans="1:14" ht="92.25" customHeight="1" x14ac:dyDescent="0.3">
      <c r="A20" s="28">
        <f t="shared" si="1"/>
        <v>1</v>
      </c>
      <c r="B20" s="22">
        <v>11</v>
      </c>
      <c r="C20" s="22" t="s">
        <v>81</v>
      </c>
      <c r="D20" s="88" t="s">
        <v>96</v>
      </c>
      <c r="E20" s="11" t="b">
        <f t="shared" si="2"/>
        <v>1</v>
      </c>
      <c r="F20" s="91" t="s">
        <v>76</v>
      </c>
      <c r="H20" s="90" t="s">
        <v>61</v>
      </c>
      <c r="I20" s="90" t="s">
        <v>61</v>
      </c>
      <c r="J20" s="90" t="s">
        <v>61</v>
      </c>
      <c r="N20" s="87" t="s">
        <v>17</v>
      </c>
    </row>
    <row r="21" spans="1:14" ht="75" customHeight="1" x14ac:dyDescent="0.3">
      <c r="A21" s="28">
        <f t="shared" si="1"/>
        <v>1</v>
      </c>
      <c r="B21" s="22">
        <v>12</v>
      </c>
      <c r="C21" s="22" t="s">
        <v>80</v>
      </c>
      <c r="D21" s="88" t="s">
        <v>96</v>
      </c>
      <c r="E21" s="11" t="b">
        <f t="shared" si="2"/>
        <v>1</v>
      </c>
      <c r="F21" s="96" t="s">
        <v>76</v>
      </c>
      <c r="H21" s="90" t="s">
        <v>62</v>
      </c>
      <c r="I21" s="90" t="s">
        <v>62</v>
      </c>
      <c r="J21" s="90" t="s">
        <v>62</v>
      </c>
      <c r="N21" s="87" t="s">
        <v>18</v>
      </c>
    </row>
    <row r="22" spans="1:14" ht="76.5" customHeight="1" x14ac:dyDescent="0.3">
      <c r="A22" s="28">
        <f t="shared" si="1"/>
        <v>1</v>
      </c>
      <c r="B22" s="22">
        <v>13</v>
      </c>
      <c r="C22" s="22" t="s">
        <v>82</v>
      </c>
      <c r="D22" s="88" t="s">
        <v>96</v>
      </c>
      <c r="E22" s="11" t="b">
        <f t="shared" si="2"/>
        <v>1</v>
      </c>
      <c r="F22" s="91" t="s">
        <v>76</v>
      </c>
      <c r="H22" s="97" t="s">
        <v>63</v>
      </c>
      <c r="I22" s="97" t="s">
        <v>63</v>
      </c>
      <c r="J22" s="97" t="s">
        <v>63</v>
      </c>
      <c r="N22" s="87" t="s">
        <v>19</v>
      </c>
    </row>
    <row r="23" spans="1:14" ht="37.5" customHeight="1" x14ac:dyDescent="0.3">
      <c r="A23" s="28">
        <f t="shared" si="1"/>
        <v>1</v>
      </c>
      <c r="B23" s="22">
        <v>14</v>
      </c>
      <c r="C23" s="22" t="s">
        <v>71</v>
      </c>
      <c r="D23" s="88" t="s">
        <v>96</v>
      </c>
      <c r="E23" s="11" t="b">
        <f t="shared" si="2"/>
        <v>1</v>
      </c>
      <c r="F23" s="91" t="s">
        <v>76</v>
      </c>
      <c r="H23" s="90" t="s">
        <v>64</v>
      </c>
      <c r="I23" s="90" t="s">
        <v>64</v>
      </c>
      <c r="J23" s="90" t="s">
        <v>64</v>
      </c>
      <c r="N23" s="87" t="s">
        <v>20</v>
      </c>
    </row>
    <row r="24" spans="1:14" ht="73.5" customHeight="1" x14ac:dyDescent="0.3">
      <c r="A24" s="28">
        <f t="shared" si="1"/>
        <v>1</v>
      </c>
      <c r="B24" s="22">
        <v>15</v>
      </c>
      <c r="C24" s="22" t="s">
        <v>83</v>
      </c>
      <c r="D24" s="88" t="s">
        <v>96</v>
      </c>
      <c r="E24" s="11" t="b">
        <f t="shared" si="2"/>
        <v>1</v>
      </c>
      <c r="F24" s="91" t="s">
        <v>76</v>
      </c>
      <c r="H24" s="90" t="s">
        <v>65</v>
      </c>
      <c r="I24" s="90" t="s">
        <v>65</v>
      </c>
      <c r="J24" s="90" t="s">
        <v>65</v>
      </c>
      <c r="N24" s="87" t="s">
        <v>21</v>
      </c>
    </row>
    <row r="25" spans="1:14" ht="309" customHeight="1" x14ac:dyDescent="0.3">
      <c r="A25" s="28">
        <f t="shared" si="1"/>
        <v>1</v>
      </c>
      <c r="B25" s="286">
        <v>16</v>
      </c>
      <c r="C25" s="148" t="s">
        <v>72</v>
      </c>
      <c r="D25" s="92" t="s">
        <v>96</v>
      </c>
      <c r="E25" s="29" t="b">
        <f t="shared" si="2"/>
        <v>1</v>
      </c>
      <c r="F25" s="93" t="s">
        <v>204</v>
      </c>
      <c r="H25" s="90" t="s">
        <v>66</v>
      </c>
      <c r="I25" s="90" t="s">
        <v>66</v>
      </c>
      <c r="J25" s="90" t="s">
        <v>66</v>
      </c>
      <c r="N25" s="98" t="s">
        <v>22</v>
      </c>
    </row>
    <row r="26" spans="1:14" ht="234" customHeight="1" x14ac:dyDescent="0.3">
      <c r="A26" s="28">
        <f t="shared" si="1"/>
        <v>1</v>
      </c>
      <c r="B26" s="288"/>
      <c r="C26" s="150"/>
      <c r="D26" s="99"/>
      <c r="E26" s="31"/>
      <c r="F26" s="100" t="s">
        <v>205</v>
      </c>
      <c r="H26" s="90" t="s">
        <v>67</v>
      </c>
      <c r="I26" s="90" t="s">
        <v>67</v>
      </c>
      <c r="J26" s="90" t="s">
        <v>67</v>
      </c>
      <c r="N26" s="98" t="s">
        <v>23</v>
      </c>
    </row>
    <row r="27" spans="1:14" ht="71.25" customHeight="1" x14ac:dyDescent="0.3">
      <c r="A27" s="28">
        <f t="shared" si="1"/>
        <v>1</v>
      </c>
      <c r="B27" s="287"/>
      <c r="C27" s="149"/>
      <c r="D27" s="94"/>
      <c r="E27" s="30"/>
      <c r="F27" s="101" t="s">
        <v>98</v>
      </c>
      <c r="H27" s="90" t="s">
        <v>27</v>
      </c>
      <c r="I27" s="90" t="s">
        <v>27</v>
      </c>
      <c r="J27" s="90" t="s">
        <v>27</v>
      </c>
      <c r="N27" s="98" t="s">
        <v>24</v>
      </c>
    </row>
    <row r="28" spans="1:14" ht="45" customHeight="1" x14ac:dyDescent="0.3">
      <c r="A28" s="28">
        <f t="shared" si="1"/>
        <v>1</v>
      </c>
      <c r="B28" s="22">
        <v>17</v>
      </c>
      <c r="C28" s="22" t="s">
        <v>73</v>
      </c>
      <c r="D28" s="88" t="s">
        <v>96</v>
      </c>
      <c r="E28" s="11" t="b">
        <f t="shared" si="2"/>
        <v>1</v>
      </c>
      <c r="F28" s="91" t="s">
        <v>78</v>
      </c>
      <c r="H28" s="90" t="s">
        <v>68</v>
      </c>
      <c r="I28" s="90" t="s">
        <v>68</v>
      </c>
      <c r="J28" s="90" t="s">
        <v>68</v>
      </c>
      <c r="N28" s="98" t="s">
        <v>25</v>
      </c>
    </row>
    <row r="29" spans="1:14" ht="78.75" x14ac:dyDescent="0.25">
      <c r="A29" s="28">
        <f t="shared" si="1"/>
        <v>1</v>
      </c>
      <c r="B29" s="22">
        <v>18</v>
      </c>
      <c r="C29" s="22" t="s">
        <v>74</v>
      </c>
      <c r="D29" s="88" t="s">
        <v>96</v>
      </c>
      <c r="E29" s="11" t="b">
        <f t="shared" si="2"/>
        <v>1</v>
      </c>
      <c r="F29" s="91" t="s">
        <v>76</v>
      </c>
      <c r="H29" s="102" t="s">
        <v>69</v>
      </c>
      <c r="I29" s="102" t="s">
        <v>69</v>
      </c>
      <c r="J29" s="102" t="s">
        <v>69</v>
      </c>
    </row>
  </sheetData>
  <sheetProtection algorithmName="SHA-512" hashValue="+mpxNaymwmPkUHUNATG1NwpukhTu1IUjHI59JiC1h8MMvGHUK4sMHwR+z3aIGqg0rKxGfYzmB7wJHrtU56UNQA==" saltValue="VvBIPhh2BB+H80WgNpFxhg==" spinCount="100000" sheet="1" objects="1" scenarios="1" selectLockedCells="1"/>
  <mergeCells count="4">
    <mergeCell ref="B2:F3"/>
    <mergeCell ref="B8:F8"/>
    <mergeCell ref="B16:B17"/>
    <mergeCell ref="B25:B27"/>
  </mergeCells>
  <conditionalFormatting sqref="E9:E29">
    <cfRule type="cellIs" dxfId="25" priority="3" operator="equal">
      <formula>TRUE</formula>
    </cfRule>
    <cfRule type="cellIs" dxfId="24" priority="4" stopIfTrue="1" operator="equal">
      <formula>FALSE</formula>
    </cfRule>
  </conditionalFormatting>
  <conditionalFormatting sqref="E9:E29">
    <cfRule type="cellIs" dxfId="23" priority="1" operator="equal">
      <formula>TRUE</formula>
    </cfRule>
    <cfRule type="cellIs" dxfId="22" priority="2" stopIfTrue="1" operator="equal">
      <formula>FALSE</formula>
    </cfRule>
  </conditionalFormatting>
  <pageMargins left="0.7" right="0.7" top="0.75" bottom="0.75" header="0.3" footer="0.3"/>
  <pageSetup scale="58" fitToHeight="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D2" zoomScale="80" zoomScaleNormal="80" workbookViewId="0">
      <selection activeCell="D5" sqref="D5"/>
    </sheetView>
  </sheetViews>
  <sheetFormatPr defaultColWidth="9.140625" defaultRowHeight="15" x14ac:dyDescent="0.25"/>
  <cols>
    <col min="1" max="1" width="0.140625" style="10" hidden="1" customWidth="1"/>
    <col min="2" max="2" width="9.28515625" style="10" hidden="1" customWidth="1"/>
    <col min="3" max="3" width="8" style="10" hidden="1" customWidth="1"/>
    <col min="4" max="4" width="59.140625" style="10" customWidth="1"/>
    <col min="5" max="5" width="30.28515625" style="10" bestFit="1" customWidth="1"/>
    <col min="6" max="6" width="24.5703125" style="10" bestFit="1" customWidth="1"/>
    <col min="7" max="7" width="29.28515625" style="10" bestFit="1" customWidth="1"/>
    <col min="8" max="8" width="36.5703125" style="10" bestFit="1" customWidth="1"/>
    <col min="9" max="9" width="33.42578125" style="10" bestFit="1" customWidth="1"/>
    <col min="10" max="10" width="28.7109375" style="10" bestFit="1" customWidth="1"/>
    <col min="11" max="11" width="28.5703125" style="10" bestFit="1" customWidth="1"/>
    <col min="12" max="12" width="21.42578125" style="10" bestFit="1" customWidth="1"/>
    <col min="13" max="13" width="38.5703125" style="10" bestFit="1" customWidth="1"/>
    <col min="14" max="14" width="37.7109375" style="10" bestFit="1" customWidth="1"/>
    <col min="15" max="15" width="23.140625" style="10" bestFit="1" customWidth="1"/>
    <col min="16" max="16" width="17.42578125" style="10" bestFit="1" customWidth="1"/>
    <col min="17" max="17" width="24.5703125" style="10" bestFit="1" customWidth="1"/>
    <col min="18" max="16384" width="9.140625" style="10"/>
  </cols>
  <sheetData>
    <row r="1" spans="1:23" hidden="1" x14ac:dyDescent="0.25"/>
    <row r="2" spans="1:23" ht="27" customHeight="1" x14ac:dyDescent="0.25">
      <c r="D2" s="180" t="s">
        <v>86</v>
      </c>
      <c r="E2" s="152"/>
      <c r="F2" s="152"/>
      <c r="G2" s="152"/>
      <c r="H2" s="152"/>
      <c r="I2" s="152"/>
      <c r="J2" s="152"/>
      <c r="K2" s="152"/>
      <c r="L2" s="152"/>
      <c r="M2" s="152"/>
      <c r="N2" s="152"/>
      <c r="O2" s="152"/>
      <c r="P2" s="152"/>
      <c r="Q2" s="152"/>
    </row>
    <row r="3" spans="1:23" ht="32.25" customHeight="1" x14ac:dyDescent="0.35">
      <c r="C3" s="153"/>
      <c r="D3" s="199" t="s">
        <v>207</v>
      </c>
      <c r="E3" s="153"/>
      <c r="F3" s="153"/>
      <c r="G3" s="153"/>
      <c r="H3" s="153"/>
      <c r="I3" s="153"/>
      <c r="J3" s="153"/>
      <c r="K3" s="153"/>
      <c r="L3" s="153"/>
      <c r="M3" s="153"/>
      <c r="N3" s="153"/>
      <c r="O3" s="153"/>
      <c r="P3" s="153"/>
      <c r="Q3" s="152"/>
    </row>
    <row r="4" spans="1:23" ht="23.25" x14ac:dyDescent="0.25">
      <c r="C4" s="154"/>
      <c r="D4" s="198" t="s">
        <v>282</v>
      </c>
      <c r="E4" s="154"/>
      <c r="F4" s="154"/>
      <c r="G4" s="154"/>
      <c r="H4" s="154"/>
      <c r="I4" s="154"/>
      <c r="J4" s="154"/>
      <c r="K4" s="154"/>
      <c r="L4" s="154"/>
      <c r="M4" s="154"/>
      <c r="N4" s="154"/>
      <c r="O4" s="154"/>
      <c r="P4" s="154"/>
      <c r="Q4" s="152"/>
    </row>
    <row r="5" spans="1:23" ht="23.25" x14ac:dyDescent="0.25">
      <c r="C5" s="154"/>
      <c r="D5" s="238" t="s">
        <v>458</v>
      </c>
      <c r="E5" s="176" t="s">
        <v>238</v>
      </c>
      <c r="F5" s="176" t="s">
        <v>239</v>
      </c>
      <c r="G5" s="176" t="s">
        <v>240</v>
      </c>
      <c r="H5" s="176" t="s">
        <v>241</v>
      </c>
      <c r="I5" s="176" t="s">
        <v>242</v>
      </c>
      <c r="J5" s="176" t="s">
        <v>243</v>
      </c>
      <c r="K5" s="176" t="s">
        <v>244</v>
      </c>
      <c r="L5" s="176" t="s">
        <v>245</v>
      </c>
      <c r="M5" s="176" t="s">
        <v>246</v>
      </c>
      <c r="N5" s="176" t="s">
        <v>247</v>
      </c>
      <c r="O5" s="176" t="s">
        <v>248</v>
      </c>
      <c r="P5" s="176" t="s">
        <v>249</v>
      </c>
      <c r="Q5" s="175"/>
    </row>
    <row r="6" spans="1:23" s="155" customFormat="1" ht="84" customHeight="1" x14ac:dyDescent="0.25">
      <c r="A6" s="10"/>
      <c r="D6" s="156" t="s">
        <v>208</v>
      </c>
      <c r="E6" s="157" t="s">
        <v>209</v>
      </c>
      <c r="F6" s="157" t="s">
        <v>210</v>
      </c>
      <c r="G6" s="157" t="s">
        <v>211</v>
      </c>
      <c r="H6" s="157" t="s">
        <v>212</v>
      </c>
      <c r="I6" s="157" t="s">
        <v>213</v>
      </c>
      <c r="J6" s="157" t="s">
        <v>214</v>
      </c>
      <c r="K6" s="157" t="s">
        <v>215</v>
      </c>
      <c r="L6" s="157" t="s">
        <v>216</v>
      </c>
      <c r="M6" s="157" t="s">
        <v>217</v>
      </c>
      <c r="N6" s="157" t="s">
        <v>218</v>
      </c>
      <c r="O6" s="157" t="s">
        <v>219</v>
      </c>
      <c r="P6" s="156" t="s">
        <v>220</v>
      </c>
      <c r="Q6" s="157" t="s">
        <v>102</v>
      </c>
    </row>
    <row r="7" spans="1:23" ht="15.75" hidden="1" x14ac:dyDescent="0.3">
      <c r="B7" s="190" t="s">
        <v>268</v>
      </c>
      <c r="C7" s="190" t="s">
        <v>267</v>
      </c>
      <c r="D7" s="185" t="s">
        <v>266</v>
      </c>
      <c r="E7" s="186" t="s">
        <v>265</v>
      </c>
      <c r="F7" s="187" t="s">
        <v>221</v>
      </c>
      <c r="G7" s="187" t="s">
        <v>264</v>
      </c>
      <c r="H7" s="187" t="s">
        <v>263</v>
      </c>
      <c r="I7" s="187" t="s">
        <v>262</v>
      </c>
      <c r="J7" s="187" t="s">
        <v>261</v>
      </c>
      <c r="K7" s="187" t="s">
        <v>260</v>
      </c>
      <c r="L7" s="187" t="s">
        <v>259</v>
      </c>
      <c r="M7" s="187" t="s">
        <v>257</v>
      </c>
      <c r="N7" s="187" t="s">
        <v>258</v>
      </c>
      <c r="O7" s="187" t="s">
        <v>256</v>
      </c>
      <c r="P7" s="188" t="s">
        <v>280</v>
      </c>
      <c r="Q7" s="189" t="s">
        <v>4</v>
      </c>
    </row>
    <row r="8" spans="1:23" s="161" customFormat="1" ht="18.75" x14ac:dyDescent="0.3">
      <c r="A8" s="10"/>
      <c r="B8" s="162">
        <v>1</v>
      </c>
      <c r="C8" s="200">
        <v>1</v>
      </c>
      <c r="D8" s="171" t="s">
        <v>222</v>
      </c>
      <c r="E8" s="158"/>
      <c r="F8" s="159"/>
      <c r="G8" s="159"/>
      <c r="H8" s="159"/>
      <c r="I8" s="159"/>
      <c r="J8" s="159"/>
      <c r="K8" s="159"/>
      <c r="L8" s="159"/>
      <c r="M8" s="159"/>
      <c r="N8" s="159"/>
      <c r="O8" s="159"/>
      <c r="P8" s="159"/>
      <c r="Q8" s="160" t="b">
        <f>IF(C8="NONE",FALSE,TRUE)</f>
        <v>1</v>
      </c>
      <c r="R8" s="10"/>
      <c r="S8" s="10"/>
      <c r="T8" s="10"/>
      <c r="U8" s="10"/>
      <c r="V8" s="10"/>
      <c r="W8" s="10"/>
    </row>
    <row r="9" spans="1:23" ht="18" x14ac:dyDescent="0.35">
      <c r="B9" s="162">
        <v>2</v>
      </c>
      <c r="C9" s="191">
        <v>1.01</v>
      </c>
      <c r="D9" s="172" t="s">
        <v>223</v>
      </c>
      <c r="E9" s="163"/>
      <c r="F9" s="164"/>
      <c r="G9" s="164"/>
      <c r="H9" s="164"/>
      <c r="I9" s="164"/>
      <c r="J9" s="164"/>
      <c r="K9" s="164"/>
      <c r="L9" s="164"/>
      <c r="M9" s="164"/>
      <c r="N9" s="164"/>
      <c r="O9" s="164"/>
      <c r="P9" s="165"/>
      <c r="Q9" s="232" t="b">
        <f>IF((ISBLANK(E9)),FALSE,IF(ISBLANK(F9),FALSE,IF(ISBLANK(G9),FALSE,IF(ISBLANK(H9),FALSE,IF(ISBLANK(I9),FALSE,IF(ISBLANK(J9),FALSE,IF(ISBLANK(K9),FALSE,IF(ISBLANK(L9),FALSE,IF(ISBLANK(M9),FALSE,IF(ISBLANK(N9),FALSE,IF(ISBLANK(O9),FALSE,IF(ISBLANK(P9),FALSE,$Q$8))))))))))))</f>
        <v>0</v>
      </c>
    </row>
    <row r="10" spans="1:23" ht="18" x14ac:dyDescent="0.35">
      <c r="B10" s="162">
        <v>3</v>
      </c>
      <c r="C10" s="191">
        <v>1.02</v>
      </c>
      <c r="D10" s="172" t="s">
        <v>224</v>
      </c>
      <c r="E10" s="163"/>
      <c r="F10" s="164"/>
      <c r="G10" s="164"/>
      <c r="H10" s="164"/>
      <c r="I10" s="164"/>
      <c r="J10" s="164"/>
      <c r="K10" s="164"/>
      <c r="L10" s="164"/>
      <c r="M10" s="164"/>
      <c r="N10" s="164"/>
      <c r="O10" s="164"/>
      <c r="P10" s="165"/>
      <c r="Q10" s="232" t="b">
        <f>IF((ISBLANK(E10)),FALSE,IF(ISBLANK(F10),FALSE,IF(ISBLANK(G10),FALSE,IF(ISBLANK(H10),FALSE,IF(ISBLANK(I10),FALSE,IF(ISBLANK(J10),FALSE,IF(ISBLANK(K10),FALSE,IF(ISBLANK(L10),FALSE,IF(ISBLANK(M10),FALSE,IF(ISBLANK(N10),FALSE,IF(ISBLANK(O10),FALSE,IF(ISBLANK(P10),FALSE,$Q$8))))))))))))</f>
        <v>0</v>
      </c>
    </row>
    <row r="11" spans="1:23" ht="18" x14ac:dyDescent="0.35">
      <c r="B11" s="162">
        <v>4</v>
      </c>
      <c r="C11" s="191">
        <v>1.03</v>
      </c>
      <c r="D11" s="172" t="s">
        <v>225</v>
      </c>
      <c r="E11" s="163"/>
      <c r="F11" s="164"/>
      <c r="G11" s="164"/>
      <c r="H11" s="164"/>
      <c r="I11" s="164"/>
      <c r="J11" s="164"/>
      <c r="K11" s="164"/>
      <c r="L11" s="164"/>
      <c r="M11" s="164"/>
      <c r="N11" s="164"/>
      <c r="O11" s="164"/>
      <c r="P11" s="165"/>
      <c r="Q11" s="232" t="b">
        <f t="shared" ref="Q11:Q19" si="0">IF((ISBLANK(E11)),FALSE,IF(ISBLANK(F11),FALSE,IF(ISBLANK(G11),FALSE,IF(ISBLANK(H11),FALSE,IF(ISBLANK(I11),FALSE,IF(ISBLANK(J11),FALSE,IF(ISBLANK(K11),FALSE,IF(ISBLANK(L11),FALSE,IF(ISBLANK(M11),FALSE,IF(ISBLANK(N11),FALSE,IF(ISBLANK(O11),FALSE,IF(ISBLANK(P11),FALSE,$Q$8))))))))))))</f>
        <v>0</v>
      </c>
    </row>
    <row r="12" spans="1:23" ht="18" x14ac:dyDescent="0.35">
      <c r="B12" s="162">
        <v>5</v>
      </c>
      <c r="C12" s="191">
        <v>1.04</v>
      </c>
      <c r="D12" s="172" t="s">
        <v>226</v>
      </c>
      <c r="E12" s="163"/>
      <c r="F12" s="164"/>
      <c r="G12" s="164"/>
      <c r="H12" s="164"/>
      <c r="I12" s="164"/>
      <c r="J12" s="164"/>
      <c r="K12" s="164"/>
      <c r="L12" s="164"/>
      <c r="M12" s="164"/>
      <c r="N12" s="164"/>
      <c r="O12" s="164"/>
      <c r="P12" s="165"/>
      <c r="Q12" s="232" t="b">
        <f t="shared" si="0"/>
        <v>0</v>
      </c>
    </row>
    <row r="13" spans="1:23" ht="18" x14ac:dyDescent="0.35">
      <c r="B13" s="162">
        <v>6</v>
      </c>
      <c r="C13" s="191">
        <v>1.05</v>
      </c>
      <c r="D13" s="172" t="s">
        <v>227</v>
      </c>
      <c r="E13" s="163"/>
      <c r="F13" s="164"/>
      <c r="G13" s="164"/>
      <c r="H13" s="164"/>
      <c r="I13" s="164"/>
      <c r="J13" s="164"/>
      <c r="K13" s="164"/>
      <c r="L13" s="164"/>
      <c r="M13" s="164"/>
      <c r="N13" s="164"/>
      <c r="O13" s="164"/>
      <c r="P13" s="165"/>
      <c r="Q13" s="232" t="b">
        <f t="shared" si="0"/>
        <v>0</v>
      </c>
    </row>
    <row r="14" spans="1:23" ht="18" x14ac:dyDescent="0.35">
      <c r="B14" s="162">
        <v>7</v>
      </c>
      <c r="C14" s="191">
        <v>1.06</v>
      </c>
      <c r="D14" s="172" t="s">
        <v>228</v>
      </c>
      <c r="E14" s="163"/>
      <c r="F14" s="164"/>
      <c r="G14" s="164"/>
      <c r="H14" s="164"/>
      <c r="I14" s="164"/>
      <c r="J14" s="164"/>
      <c r="K14" s="164"/>
      <c r="L14" s="164"/>
      <c r="M14" s="164"/>
      <c r="N14" s="164"/>
      <c r="O14" s="164"/>
      <c r="P14" s="165"/>
      <c r="Q14" s="232" t="b">
        <f t="shared" si="0"/>
        <v>0</v>
      </c>
    </row>
    <row r="15" spans="1:23" ht="18" x14ac:dyDescent="0.35">
      <c r="B15" s="162">
        <v>8</v>
      </c>
      <c r="C15" s="191">
        <v>1.07</v>
      </c>
      <c r="D15" s="172" t="s">
        <v>229</v>
      </c>
      <c r="E15" s="163"/>
      <c r="F15" s="164"/>
      <c r="G15" s="164"/>
      <c r="H15" s="164"/>
      <c r="I15" s="164"/>
      <c r="J15" s="164"/>
      <c r="K15" s="164"/>
      <c r="L15" s="164"/>
      <c r="M15" s="164"/>
      <c r="N15" s="164"/>
      <c r="O15" s="164"/>
      <c r="P15" s="165"/>
      <c r="Q15" s="232" t="b">
        <f t="shared" si="0"/>
        <v>0</v>
      </c>
    </row>
    <row r="16" spans="1:23" ht="18" x14ac:dyDescent="0.35">
      <c r="B16" s="162">
        <v>9</v>
      </c>
      <c r="C16" s="191">
        <v>1.08</v>
      </c>
      <c r="D16" s="172" t="s">
        <v>230</v>
      </c>
      <c r="E16" s="163"/>
      <c r="F16" s="164"/>
      <c r="G16" s="164"/>
      <c r="H16" s="164"/>
      <c r="I16" s="164"/>
      <c r="J16" s="164"/>
      <c r="K16" s="164"/>
      <c r="L16" s="164"/>
      <c r="M16" s="164"/>
      <c r="N16" s="164"/>
      <c r="O16" s="164"/>
      <c r="P16" s="165"/>
      <c r="Q16" s="232" t="b">
        <f t="shared" si="0"/>
        <v>0</v>
      </c>
    </row>
    <row r="17" spans="1:17" ht="18" x14ac:dyDescent="0.35">
      <c r="B17" s="162">
        <v>10</v>
      </c>
      <c r="C17" s="191">
        <v>1.0900000000000001</v>
      </c>
      <c r="D17" s="172" t="s">
        <v>231</v>
      </c>
      <c r="E17" s="163"/>
      <c r="F17" s="164"/>
      <c r="G17" s="164"/>
      <c r="H17" s="164"/>
      <c r="I17" s="164"/>
      <c r="J17" s="164"/>
      <c r="K17" s="164"/>
      <c r="L17" s="164"/>
      <c r="M17" s="164"/>
      <c r="N17" s="164"/>
      <c r="O17" s="164"/>
      <c r="P17" s="165"/>
      <c r="Q17" s="232" t="b">
        <f t="shared" si="0"/>
        <v>0</v>
      </c>
    </row>
    <row r="18" spans="1:17" ht="18" x14ac:dyDescent="0.35">
      <c r="B18" s="162">
        <v>11</v>
      </c>
      <c r="C18" s="191" t="s">
        <v>269</v>
      </c>
      <c r="D18" s="172" t="s">
        <v>232</v>
      </c>
      <c r="E18" s="163"/>
      <c r="F18" s="164"/>
      <c r="G18" s="164"/>
      <c r="H18" s="164"/>
      <c r="I18" s="164"/>
      <c r="J18" s="164"/>
      <c r="K18" s="164"/>
      <c r="L18" s="164"/>
      <c r="M18" s="164"/>
      <c r="N18" s="164"/>
      <c r="O18" s="164"/>
      <c r="P18" s="165"/>
      <c r="Q18" s="232" t="b">
        <f t="shared" si="0"/>
        <v>0</v>
      </c>
    </row>
    <row r="19" spans="1:17" ht="18" x14ac:dyDescent="0.35">
      <c r="B19" s="162">
        <v>12</v>
      </c>
      <c r="C19" s="191">
        <v>1.1100000000000001</v>
      </c>
      <c r="D19" s="173" t="s">
        <v>237</v>
      </c>
      <c r="E19" s="163"/>
      <c r="F19" s="164"/>
      <c r="G19" s="164"/>
      <c r="H19" s="164"/>
      <c r="I19" s="164"/>
      <c r="J19" s="164"/>
      <c r="K19" s="164"/>
      <c r="L19" s="164"/>
      <c r="M19" s="164"/>
      <c r="N19" s="164"/>
      <c r="O19" s="164"/>
      <c r="P19" s="165"/>
      <c r="Q19" s="232" t="b">
        <f t="shared" si="0"/>
        <v>0</v>
      </c>
    </row>
    <row r="20" spans="1:17" ht="18.75" x14ac:dyDescent="0.3">
      <c r="B20" s="162">
        <v>13</v>
      </c>
      <c r="C20" s="191" t="s">
        <v>338</v>
      </c>
      <c r="D20" s="171" t="s">
        <v>233</v>
      </c>
      <c r="E20" s="166"/>
      <c r="F20" s="167"/>
      <c r="G20" s="167"/>
      <c r="H20" s="167"/>
      <c r="I20" s="167"/>
      <c r="J20" s="167"/>
      <c r="K20" s="167"/>
      <c r="L20" s="167"/>
      <c r="M20" s="167"/>
      <c r="N20" s="167"/>
      <c r="O20" s="167"/>
      <c r="P20" s="167"/>
      <c r="Q20" s="160" t="b">
        <f>Q$8</f>
        <v>1</v>
      </c>
    </row>
    <row r="21" spans="1:17" ht="18" x14ac:dyDescent="0.35">
      <c r="B21" s="162">
        <v>14</v>
      </c>
      <c r="C21" s="191">
        <v>2.0099999999999998</v>
      </c>
      <c r="D21" s="172" t="s">
        <v>223</v>
      </c>
      <c r="E21" s="163"/>
      <c r="F21" s="164"/>
      <c r="G21" s="164"/>
      <c r="H21" s="164"/>
      <c r="I21" s="164"/>
      <c r="J21" s="164"/>
      <c r="K21" s="164"/>
      <c r="L21" s="164"/>
      <c r="M21" s="164"/>
      <c r="N21" s="164"/>
      <c r="O21" s="164"/>
      <c r="P21" s="165"/>
      <c r="Q21" s="232" t="b">
        <f t="shared" ref="Q21:Q31" si="1">IF((ISBLANK(E21)),FALSE,IF(ISBLANK(F21),FALSE,IF(ISBLANK(G21),FALSE,IF(ISBLANK(H21),FALSE,IF(ISBLANK(I21),FALSE,IF(ISBLANK(J21),FALSE,IF(ISBLANK(K21),FALSE,IF(ISBLANK(L21),FALSE,IF(ISBLANK(M21),FALSE,IF(ISBLANK(N21),FALSE,IF(ISBLANK(O21),FALSE,IF(ISBLANK(P21),FALSE,$Q$8))))))))))))</f>
        <v>0</v>
      </c>
    </row>
    <row r="22" spans="1:17" ht="18" x14ac:dyDescent="0.35">
      <c r="B22" s="162">
        <v>15</v>
      </c>
      <c r="C22" s="191">
        <v>2.02</v>
      </c>
      <c r="D22" s="172" t="s">
        <v>224</v>
      </c>
      <c r="E22" s="163"/>
      <c r="F22" s="164"/>
      <c r="G22" s="164"/>
      <c r="H22" s="164"/>
      <c r="I22" s="164"/>
      <c r="J22" s="164"/>
      <c r="K22" s="164"/>
      <c r="L22" s="164"/>
      <c r="M22" s="164"/>
      <c r="N22" s="164"/>
      <c r="O22" s="164"/>
      <c r="P22" s="165"/>
      <c r="Q22" s="232" t="b">
        <f t="shared" si="1"/>
        <v>0</v>
      </c>
    </row>
    <row r="23" spans="1:17" ht="18" x14ac:dyDescent="0.35">
      <c r="B23" s="162">
        <v>16</v>
      </c>
      <c r="C23" s="191">
        <v>2.0299999999999998</v>
      </c>
      <c r="D23" s="172" t="s">
        <v>225</v>
      </c>
      <c r="E23" s="163"/>
      <c r="F23" s="164"/>
      <c r="G23" s="164"/>
      <c r="H23" s="164"/>
      <c r="I23" s="164"/>
      <c r="J23" s="164"/>
      <c r="K23" s="164"/>
      <c r="L23" s="164"/>
      <c r="M23" s="164"/>
      <c r="N23" s="164"/>
      <c r="O23" s="164"/>
      <c r="P23" s="165"/>
      <c r="Q23" s="232" t="b">
        <f t="shared" si="1"/>
        <v>0</v>
      </c>
    </row>
    <row r="24" spans="1:17" ht="18" x14ac:dyDescent="0.35">
      <c r="B24" s="162">
        <v>17</v>
      </c>
      <c r="C24" s="191">
        <v>2.04</v>
      </c>
      <c r="D24" s="172" t="s">
        <v>226</v>
      </c>
      <c r="E24" s="163"/>
      <c r="F24" s="164"/>
      <c r="G24" s="164"/>
      <c r="H24" s="164"/>
      <c r="I24" s="164"/>
      <c r="J24" s="164"/>
      <c r="K24" s="164"/>
      <c r="L24" s="164"/>
      <c r="M24" s="164"/>
      <c r="N24" s="164"/>
      <c r="O24" s="164"/>
      <c r="P24" s="165"/>
      <c r="Q24" s="232" t="b">
        <f t="shared" si="1"/>
        <v>0</v>
      </c>
    </row>
    <row r="25" spans="1:17" ht="18" x14ac:dyDescent="0.35">
      <c r="B25" s="162">
        <v>18</v>
      </c>
      <c r="C25" s="191">
        <v>2.0499999999999998</v>
      </c>
      <c r="D25" s="172" t="s">
        <v>227</v>
      </c>
      <c r="E25" s="163"/>
      <c r="F25" s="164"/>
      <c r="G25" s="164"/>
      <c r="H25" s="164"/>
      <c r="I25" s="164"/>
      <c r="J25" s="164"/>
      <c r="K25" s="164"/>
      <c r="L25" s="164"/>
      <c r="M25" s="164"/>
      <c r="N25" s="164"/>
      <c r="O25" s="164"/>
      <c r="P25" s="165"/>
      <c r="Q25" s="232" t="b">
        <f t="shared" si="1"/>
        <v>0</v>
      </c>
    </row>
    <row r="26" spans="1:17" ht="18" x14ac:dyDescent="0.35">
      <c r="B26" s="162">
        <v>19</v>
      </c>
      <c r="C26" s="191">
        <v>2.06</v>
      </c>
      <c r="D26" s="172" t="s">
        <v>228</v>
      </c>
      <c r="E26" s="163"/>
      <c r="F26" s="164"/>
      <c r="G26" s="164"/>
      <c r="H26" s="164"/>
      <c r="I26" s="164"/>
      <c r="J26" s="164"/>
      <c r="K26" s="164"/>
      <c r="L26" s="164"/>
      <c r="M26" s="164"/>
      <c r="N26" s="164"/>
      <c r="O26" s="164"/>
      <c r="P26" s="165"/>
      <c r="Q26" s="232" t="b">
        <f t="shared" si="1"/>
        <v>0</v>
      </c>
    </row>
    <row r="27" spans="1:17" ht="18" x14ac:dyDescent="0.35">
      <c r="B27" s="162">
        <v>20</v>
      </c>
      <c r="C27" s="191">
        <v>2.0699999999999998</v>
      </c>
      <c r="D27" s="172" t="s">
        <v>229</v>
      </c>
      <c r="E27" s="163"/>
      <c r="F27" s="164"/>
      <c r="G27" s="164"/>
      <c r="H27" s="164"/>
      <c r="I27" s="164"/>
      <c r="J27" s="164"/>
      <c r="K27" s="164"/>
      <c r="L27" s="164"/>
      <c r="M27" s="164"/>
      <c r="N27" s="164"/>
      <c r="O27" s="164"/>
      <c r="P27" s="165"/>
      <c r="Q27" s="232" t="b">
        <f t="shared" si="1"/>
        <v>0</v>
      </c>
    </row>
    <row r="28" spans="1:17" ht="18" x14ac:dyDescent="0.35">
      <c r="B28" s="162">
        <v>21</v>
      </c>
      <c r="C28" s="191">
        <v>2.08</v>
      </c>
      <c r="D28" s="172" t="s">
        <v>230</v>
      </c>
      <c r="E28" s="163"/>
      <c r="F28" s="164"/>
      <c r="G28" s="164"/>
      <c r="H28" s="164"/>
      <c r="I28" s="164"/>
      <c r="J28" s="164"/>
      <c r="K28" s="164"/>
      <c r="L28" s="164"/>
      <c r="M28" s="164"/>
      <c r="N28" s="164"/>
      <c r="O28" s="164"/>
      <c r="P28" s="165"/>
      <c r="Q28" s="232" t="b">
        <f t="shared" si="1"/>
        <v>0</v>
      </c>
    </row>
    <row r="29" spans="1:17" ht="18" x14ac:dyDescent="0.35">
      <c r="B29" s="162">
        <v>22</v>
      </c>
      <c r="C29" s="191">
        <v>2.09</v>
      </c>
      <c r="D29" s="172" t="s">
        <v>231</v>
      </c>
      <c r="E29" s="163"/>
      <c r="F29" s="164"/>
      <c r="G29" s="164"/>
      <c r="H29" s="164"/>
      <c r="I29" s="164"/>
      <c r="J29" s="164"/>
      <c r="K29" s="164"/>
      <c r="L29" s="164"/>
      <c r="M29" s="164"/>
      <c r="N29" s="164"/>
      <c r="O29" s="164"/>
      <c r="P29" s="165"/>
      <c r="Q29" s="232" t="b">
        <f t="shared" si="1"/>
        <v>0</v>
      </c>
    </row>
    <row r="30" spans="1:17" ht="18" x14ac:dyDescent="0.35">
      <c r="B30" s="162">
        <v>23</v>
      </c>
      <c r="C30" s="191" t="s">
        <v>270</v>
      </c>
      <c r="D30" s="172" t="s">
        <v>232</v>
      </c>
      <c r="E30" s="163"/>
      <c r="F30" s="164"/>
      <c r="G30" s="164"/>
      <c r="H30" s="164"/>
      <c r="I30" s="164"/>
      <c r="J30" s="164"/>
      <c r="K30" s="164"/>
      <c r="L30" s="164"/>
      <c r="M30" s="164"/>
      <c r="N30" s="164"/>
      <c r="O30" s="164"/>
      <c r="P30" s="165"/>
      <c r="Q30" s="232" t="b">
        <f t="shared" si="1"/>
        <v>0</v>
      </c>
    </row>
    <row r="31" spans="1:17" ht="18" x14ac:dyDescent="0.35">
      <c r="B31" s="162">
        <v>24</v>
      </c>
      <c r="C31" s="192">
        <v>2.11</v>
      </c>
      <c r="D31" s="173" t="s">
        <v>250</v>
      </c>
      <c r="E31" s="163"/>
      <c r="F31" s="164"/>
      <c r="G31" s="164"/>
      <c r="H31" s="164"/>
      <c r="I31" s="164"/>
      <c r="J31" s="164"/>
      <c r="K31" s="164"/>
      <c r="L31" s="164"/>
      <c r="M31" s="164"/>
      <c r="N31" s="164"/>
      <c r="O31" s="164"/>
      <c r="P31" s="165"/>
      <c r="Q31" s="232" t="b">
        <f t="shared" si="1"/>
        <v>0</v>
      </c>
    </row>
    <row r="32" spans="1:17" s="15" customFormat="1" ht="18.75" x14ac:dyDescent="0.3">
      <c r="A32" s="10"/>
      <c r="B32" s="162">
        <v>25</v>
      </c>
      <c r="C32" s="191" t="s">
        <v>339</v>
      </c>
      <c r="D32" s="171" t="s">
        <v>234</v>
      </c>
      <c r="E32" s="166"/>
      <c r="F32" s="167"/>
      <c r="G32" s="167"/>
      <c r="H32" s="167"/>
      <c r="I32" s="167"/>
      <c r="J32" s="167"/>
      <c r="K32" s="167"/>
      <c r="L32" s="167"/>
      <c r="M32" s="167"/>
      <c r="N32" s="167"/>
      <c r="O32" s="167"/>
      <c r="P32" s="167"/>
      <c r="Q32" s="160" t="b">
        <f>Q$8</f>
        <v>1</v>
      </c>
    </row>
    <row r="33" spans="2:17" ht="18" x14ac:dyDescent="0.35">
      <c r="B33" s="162">
        <v>26</v>
      </c>
      <c r="C33" s="191">
        <v>3.01</v>
      </c>
      <c r="D33" s="172" t="s">
        <v>223</v>
      </c>
      <c r="E33" s="163"/>
      <c r="F33" s="164"/>
      <c r="G33" s="164"/>
      <c r="H33" s="164"/>
      <c r="I33" s="164"/>
      <c r="J33" s="164"/>
      <c r="K33" s="164"/>
      <c r="L33" s="164"/>
      <c r="M33" s="164"/>
      <c r="N33" s="164"/>
      <c r="O33" s="164"/>
      <c r="P33" s="165"/>
      <c r="Q33" s="232" t="b">
        <f t="shared" ref="Q33:Q43" si="2">IF((ISBLANK(E33)),FALSE,IF(ISBLANK(F33),FALSE,IF(ISBLANK(G33),FALSE,IF(ISBLANK(H33),FALSE,IF(ISBLANK(I33),FALSE,IF(ISBLANK(J33),FALSE,IF(ISBLANK(K33),FALSE,IF(ISBLANK(L33),FALSE,IF(ISBLANK(M33),FALSE,IF(ISBLANK(N33),FALSE,IF(ISBLANK(O33),FALSE,IF(ISBLANK(P33),FALSE,$Q$8))))))))))))</f>
        <v>0</v>
      </c>
    </row>
    <row r="34" spans="2:17" ht="18" x14ac:dyDescent="0.35">
      <c r="B34" s="162">
        <v>27</v>
      </c>
      <c r="C34" s="191">
        <v>3.02</v>
      </c>
      <c r="D34" s="172" t="s">
        <v>224</v>
      </c>
      <c r="E34" s="163"/>
      <c r="F34" s="164"/>
      <c r="G34" s="164"/>
      <c r="H34" s="164"/>
      <c r="I34" s="164"/>
      <c r="J34" s="164"/>
      <c r="K34" s="164"/>
      <c r="L34" s="164"/>
      <c r="M34" s="164"/>
      <c r="N34" s="164"/>
      <c r="O34" s="164"/>
      <c r="P34" s="165"/>
      <c r="Q34" s="232" t="b">
        <f t="shared" si="2"/>
        <v>0</v>
      </c>
    </row>
    <row r="35" spans="2:17" ht="18" x14ac:dyDescent="0.35">
      <c r="B35" s="162">
        <v>28</v>
      </c>
      <c r="C35" s="191">
        <v>3.03</v>
      </c>
      <c r="D35" s="172" t="s">
        <v>225</v>
      </c>
      <c r="E35" s="163"/>
      <c r="F35" s="164"/>
      <c r="G35" s="164"/>
      <c r="H35" s="164"/>
      <c r="I35" s="164"/>
      <c r="J35" s="164"/>
      <c r="K35" s="164"/>
      <c r="L35" s="164"/>
      <c r="M35" s="164"/>
      <c r="N35" s="164"/>
      <c r="O35" s="164"/>
      <c r="P35" s="165"/>
      <c r="Q35" s="232" t="b">
        <f t="shared" si="2"/>
        <v>0</v>
      </c>
    </row>
    <row r="36" spans="2:17" ht="18" x14ac:dyDescent="0.35">
      <c r="B36" s="162">
        <v>29</v>
      </c>
      <c r="C36" s="191">
        <v>3.04</v>
      </c>
      <c r="D36" s="172" t="s">
        <v>226</v>
      </c>
      <c r="E36" s="163"/>
      <c r="F36" s="164"/>
      <c r="G36" s="164"/>
      <c r="H36" s="164"/>
      <c r="I36" s="164"/>
      <c r="J36" s="164"/>
      <c r="K36" s="164"/>
      <c r="L36" s="164"/>
      <c r="M36" s="164"/>
      <c r="N36" s="164"/>
      <c r="O36" s="164"/>
      <c r="P36" s="165"/>
      <c r="Q36" s="232" t="b">
        <f t="shared" si="2"/>
        <v>0</v>
      </c>
    </row>
    <row r="37" spans="2:17" ht="18" x14ac:dyDescent="0.35">
      <c r="B37" s="162">
        <v>30</v>
      </c>
      <c r="C37" s="191">
        <v>3.05</v>
      </c>
      <c r="D37" s="172" t="s">
        <v>227</v>
      </c>
      <c r="E37" s="163"/>
      <c r="F37" s="164"/>
      <c r="G37" s="164"/>
      <c r="H37" s="164"/>
      <c r="I37" s="164"/>
      <c r="J37" s="164"/>
      <c r="K37" s="164"/>
      <c r="L37" s="164"/>
      <c r="M37" s="164"/>
      <c r="N37" s="164"/>
      <c r="O37" s="164"/>
      <c r="P37" s="165"/>
      <c r="Q37" s="232" t="b">
        <f t="shared" si="2"/>
        <v>0</v>
      </c>
    </row>
    <row r="38" spans="2:17" ht="18" x14ac:dyDescent="0.35">
      <c r="B38" s="162">
        <v>31</v>
      </c>
      <c r="C38" s="191">
        <v>3.06</v>
      </c>
      <c r="D38" s="172" t="s">
        <v>228</v>
      </c>
      <c r="E38" s="163"/>
      <c r="F38" s="164"/>
      <c r="G38" s="164"/>
      <c r="H38" s="164"/>
      <c r="I38" s="164"/>
      <c r="J38" s="164"/>
      <c r="K38" s="164"/>
      <c r="L38" s="164"/>
      <c r="M38" s="164"/>
      <c r="N38" s="164"/>
      <c r="O38" s="164"/>
      <c r="P38" s="165"/>
      <c r="Q38" s="232" t="b">
        <f t="shared" si="2"/>
        <v>0</v>
      </c>
    </row>
    <row r="39" spans="2:17" ht="18" x14ac:dyDescent="0.35">
      <c r="B39" s="162">
        <v>32</v>
      </c>
      <c r="C39" s="191">
        <v>3.07</v>
      </c>
      <c r="D39" s="172" t="s">
        <v>229</v>
      </c>
      <c r="E39" s="163"/>
      <c r="F39" s="164"/>
      <c r="G39" s="164"/>
      <c r="H39" s="164"/>
      <c r="I39" s="164"/>
      <c r="J39" s="164"/>
      <c r="K39" s="164"/>
      <c r="L39" s="164"/>
      <c r="M39" s="164"/>
      <c r="N39" s="164"/>
      <c r="O39" s="164"/>
      <c r="P39" s="165"/>
      <c r="Q39" s="232" t="b">
        <f t="shared" si="2"/>
        <v>0</v>
      </c>
    </row>
    <row r="40" spans="2:17" ht="18" x14ac:dyDescent="0.35">
      <c r="B40" s="162">
        <v>33</v>
      </c>
      <c r="C40" s="191">
        <v>3.08</v>
      </c>
      <c r="D40" s="172" t="s">
        <v>230</v>
      </c>
      <c r="E40" s="163"/>
      <c r="F40" s="164"/>
      <c r="G40" s="164"/>
      <c r="H40" s="164"/>
      <c r="I40" s="164"/>
      <c r="J40" s="164"/>
      <c r="K40" s="164"/>
      <c r="L40" s="164"/>
      <c r="M40" s="164"/>
      <c r="N40" s="164"/>
      <c r="O40" s="164"/>
      <c r="P40" s="165"/>
      <c r="Q40" s="232" t="b">
        <f t="shared" si="2"/>
        <v>0</v>
      </c>
    </row>
    <row r="41" spans="2:17" ht="18" x14ac:dyDescent="0.35">
      <c r="B41" s="162">
        <v>34</v>
      </c>
      <c r="C41" s="191">
        <v>3.09</v>
      </c>
      <c r="D41" s="172" t="s">
        <v>231</v>
      </c>
      <c r="E41" s="163"/>
      <c r="F41" s="164"/>
      <c r="G41" s="164"/>
      <c r="H41" s="164"/>
      <c r="I41" s="164"/>
      <c r="J41" s="164"/>
      <c r="K41" s="164"/>
      <c r="L41" s="164"/>
      <c r="M41" s="164"/>
      <c r="N41" s="164"/>
      <c r="O41" s="164"/>
      <c r="P41" s="165"/>
      <c r="Q41" s="232" t="b">
        <f t="shared" si="2"/>
        <v>0</v>
      </c>
    </row>
    <row r="42" spans="2:17" ht="18" x14ac:dyDescent="0.35">
      <c r="B42" s="162">
        <v>35</v>
      </c>
      <c r="C42" s="191" t="s">
        <v>271</v>
      </c>
      <c r="D42" s="173" t="s">
        <v>232</v>
      </c>
      <c r="E42" s="163"/>
      <c r="F42" s="164"/>
      <c r="G42" s="164"/>
      <c r="H42" s="164"/>
      <c r="I42" s="164"/>
      <c r="J42" s="164"/>
      <c r="K42" s="164"/>
      <c r="L42" s="164"/>
      <c r="M42" s="164"/>
      <c r="N42" s="164"/>
      <c r="O42" s="164"/>
      <c r="P42" s="165"/>
      <c r="Q42" s="232" t="b">
        <f t="shared" si="2"/>
        <v>0</v>
      </c>
    </row>
    <row r="43" spans="2:17" ht="18" x14ac:dyDescent="0.35">
      <c r="B43" s="162">
        <v>36</v>
      </c>
      <c r="C43" s="191">
        <v>3.11</v>
      </c>
      <c r="D43" s="172" t="s">
        <v>251</v>
      </c>
      <c r="E43" s="163"/>
      <c r="F43" s="164"/>
      <c r="G43" s="164"/>
      <c r="H43" s="164"/>
      <c r="I43" s="164"/>
      <c r="J43" s="164"/>
      <c r="K43" s="164"/>
      <c r="L43" s="164"/>
      <c r="M43" s="164"/>
      <c r="N43" s="164"/>
      <c r="O43" s="164"/>
      <c r="P43" s="165"/>
      <c r="Q43" s="232" t="b">
        <f t="shared" si="2"/>
        <v>0</v>
      </c>
    </row>
    <row r="44" spans="2:17" ht="18.75" x14ac:dyDescent="0.3">
      <c r="B44" s="162">
        <v>37</v>
      </c>
      <c r="C44" s="191" t="s">
        <v>340</v>
      </c>
      <c r="D44" s="174" t="s">
        <v>235</v>
      </c>
      <c r="E44" s="166"/>
      <c r="F44" s="167"/>
      <c r="G44" s="167"/>
      <c r="H44" s="167"/>
      <c r="I44" s="167"/>
      <c r="J44" s="167"/>
      <c r="K44" s="167"/>
      <c r="L44" s="167"/>
      <c r="M44" s="167"/>
      <c r="N44" s="167"/>
      <c r="O44" s="167"/>
      <c r="P44" s="167"/>
      <c r="Q44" s="160" t="b">
        <f>Q$8</f>
        <v>1</v>
      </c>
    </row>
    <row r="45" spans="2:17" ht="18" x14ac:dyDescent="0.35">
      <c r="B45" s="162">
        <v>38</v>
      </c>
      <c r="C45" s="191">
        <v>4.01</v>
      </c>
      <c r="D45" s="172" t="s">
        <v>223</v>
      </c>
      <c r="E45" s="163"/>
      <c r="F45" s="164"/>
      <c r="G45" s="164"/>
      <c r="H45" s="164"/>
      <c r="I45" s="164"/>
      <c r="J45" s="164"/>
      <c r="K45" s="164"/>
      <c r="L45" s="164"/>
      <c r="M45" s="164"/>
      <c r="N45" s="164"/>
      <c r="O45" s="164"/>
      <c r="P45" s="165"/>
      <c r="Q45" s="232" t="b">
        <f t="shared" ref="Q45:Q55" si="3">IF((ISBLANK(E45)),FALSE,IF(ISBLANK(F45),FALSE,IF(ISBLANK(G45),FALSE,IF(ISBLANK(H45),FALSE,IF(ISBLANK(I45),FALSE,IF(ISBLANK(J45),FALSE,IF(ISBLANK(K45),FALSE,IF(ISBLANK(L45),FALSE,IF(ISBLANK(M45),FALSE,IF(ISBLANK(N45),FALSE,IF(ISBLANK(O45),FALSE,IF(ISBLANK(P45),FALSE,$Q$8))))))))))))</f>
        <v>0</v>
      </c>
    </row>
    <row r="46" spans="2:17" ht="18" x14ac:dyDescent="0.35">
      <c r="B46" s="162">
        <v>39</v>
      </c>
      <c r="C46" s="191">
        <v>4.0199999999999996</v>
      </c>
      <c r="D46" s="172" t="s">
        <v>224</v>
      </c>
      <c r="E46" s="163"/>
      <c r="F46" s="164"/>
      <c r="G46" s="164"/>
      <c r="H46" s="164"/>
      <c r="I46" s="164"/>
      <c r="J46" s="164"/>
      <c r="K46" s="164"/>
      <c r="L46" s="164"/>
      <c r="M46" s="164"/>
      <c r="N46" s="164"/>
      <c r="O46" s="164"/>
      <c r="P46" s="165"/>
      <c r="Q46" s="232" t="b">
        <f t="shared" si="3"/>
        <v>0</v>
      </c>
    </row>
    <row r="47" spans="2:17" ht="18" x14ac:dyDescent="0.35">
      <c r="B47" s="162">
        <v>40</v>
      </c>
      <c r="C47" s="191">
        <v>4.03</v>
      </c>
      <c r="D47" s="172" t="s">
        <v>225</v>
      </c>
      <c r="E47" s="163"/>
      <c r="F47" s="164"/>
      <c r="G47" s="164"/>
      <c r="H47" s="164"/>
      <c r="I47" s="164"/>
      <c r="J47" s="164"/>
      <c r="K47" s="164"/>
      <c r="L47" s="164"/>
      <c r="M47" s="164"/>
      <c r="N47" s="164"/>
      <c r="O47" s="164"/>
      <c r="P47" s="165"/>
      <c r="Q47" s="232" t="b">
        <f t="shared" si="3"/>
        <v>0</v>
      </c>
    </row>
    <row r="48" spans="2:17" ht="18" x14ac:dyDescent="0.35">
      <c r="B48" s="162">
        <v>41</v>
      </c>
      <c r="C48" s="191">
        <v>4.04</v>
      </c>
      <c r="D48" s="172" t="s">
        <v>226</v>
      </c>
      <c r="E48" s="163"/>
      <c r="F48" s="164"/>
      <c r="G48" s="164"/>
      <c r="H48" s="164"/>
      <c r="I48" s="164"/>
      <c r="J48" s="164"/>
      <c r="K48" s="164"/>
      <c r="L48" s="164"/>
      <c r="M48" s="164"/>
      <c r="N48" s="164"/>
      <c r="O48" s="164"/>
      <c r="P48" s="165"/>
      <c r="Q48" s="232" t="b">
        <f t="shared" si="3"/>
        <v>0</v>
      </c>
    </row>
    <row r="49" spans="2:17" ht="18" x14ac:dyDescent="0.35">
      <c r="B49" s="162">
        <v>42</v>
      </c>
      <c r="C49" s="191">
        <v>4.05</v>
      </c>
      <c r="D49" s="172" t="s">
        <v>227</v>
      </c>
      <c r="E49" s="163"/>
      <c r="F49" s="164"/>
      <c r="G49" s="164"/>
      <c r="H49" s="164"/>
      <c r="I49" s="164"/>
      <c r="J49" s="164"/>
      <c r="K49" s="164"/>
      <c r="L49" s="164"/>
      <c r="M49" s="164"/>
      <c r="N49" s="164"/>
      <c r="O49" s="164"/>
      <c r="P49" s="165"/>
      <c r="Q49" s="232" t="b">
        <f t="shared" si="3"/>
        <v>0</v>
      </c>
    </row>
    <row r="50" spans="2:17" ht="18" x14ac:dyDescent="0.35">
      <c r="B50" s="162">
        <v>43</v>
      </c>
      <c r="C50" s="191">
        <v>4.0599999999999996</v>
      </c>
      <c r="D50" s="172" t="s">
        <v>228</v>
      </c>
      <c r="E50" s="163"/>
      <c r="F50" s="164"/>
      <c r="G50" s="164"/>
      <c r="H50" s="164"/>
      <c r="I50" s="164"/>
      <c r="J50" s="164"/>
      <c r="K50" s="164"/>
      <c r="L50" s="164"/>
      <c r="M50" s="164"/>
      <c r="N50" s="164"/>
      <c r="O50" s="164"/>
      <c r="P50" s="165"/>
      <c r="Q50" s="232" t="b">
        <f t="shared" si="3"/>
        <v>0</v>
      </c>
    </row>
    <row r="51" spans="2:17" ht="18" x14ac:dyDescent="0.35">
      <c r="B51" s="162">
        <v>44</v>
      </c>
      <c r="C51" s="191">
        <v>4.07</v>
      </c>
      <c r="D51" s="172" t="s">
        <v>229</v>
      </c>
      <c r="E51" s="163"/>
      <c r="F51" s="164"/>
      <c r="G51" s="164"/>
      <c r="H51" s="164"/>
      <c r="I51" s="164"/>
      <c r="J51" s="164"/>
      <c r="K51" s="164"/>
      <c r="L51" s="164"/>
      <c r="M51" s="164"/>
      <c r="N51" s="164"/>
      <c r="O51" s="164"/>
      <c r="P51" s="165"/>
      <c r="Q51" s="232" t="b">
        <f t="shared" si="3"/>
        <v>0</v>
      </c>
    </row>
    <row r="52" spans="2:17" ht="18" x14ac:dyDescent="0.35">
      <c r="B52" s="162">
        <v>45</v>
      </c>
      <c r="C52" s="191">
        <v>4.08</v>
      </c>
      <c r="D52" s="172" t="s">
        <v>230</v>
      </c>
      <c r="E52" s="163"/>
      <c r="F52" s="164"/>
      <c r="G52" s="164"/>
      <c r="H52" s="164"/>
      <c r="I52" s="164"/>
      <c r="J52" s="164"/>
      <c r="K52" s="164"/>
      <c r="L52" s="164"/>
      <c r="M52" s="164"/>
      <c r="N52" s="164"/>
      <c r="O52" s="164"/>
      <c r="P52" s="165"/>
      <c r="Q52" s="232" t="b">
        <f t="shared" si="3"/>
        <v>0</v>
      </c>
    </row>
    <row r="53" spans="2:17" ht="18" x14ac:dyDescent="0.35">
      <c r="B53" s="162">
        <v>46</v>
      </c>
      <c r="C53" s="191">
        <v>4.09</v>
      </c>
      <c r="D53" s="172" t="s">
        <v>231</v>
      </c>
      <c r="E53" s="163"/>
      <c r="F53" s="164"/>
      <c r="G53" s="164"/>
      <c r="H53" s="164"/>
      <c r="I53" s="164"/>
      <c r="J53" s="164"/>
      <c r="K53" s="164"/>
      <c r="L53" s="164"/>
      <c r="M53" s="164"/>
      <c r="N53" s="164"/>
      <c r="O53" s="164"/>
      <c r="P53" s="165"/>
      <c r="Q53" s="232" t="b">
        <f t="shared" si="3"/>
        <v>0</v>
      </c>
    </row>
    <row r="54" spans="2:17" ht="18" x14ac:dyDescent="0.35">
      <c r="B54" s="162">
        <v>47</v>
      </c>
      <c r="C54" s="191" t="s">
        <v>272</v>
      </c>
      <c r="D54" s="173" t="s">
        <v>232</v>
      </c>
      <c r="E54" s="163"/>
      <c r="F54" s="164"/>
      <c r="G54" s="164"/>
      <c r="H54" s="164"/>
      <c r="I54" s="164"/>
      <c r="J54" s="164"/>
      <c r="K54" s="164"/>
      <c r="L54" s="164"/>
      <c r="M54" s="164"/>
      <c r="N54" s="164"/>
      <c r="O54" s="164"/>
      <c r="P54" s="165"/>
      <c r="Q54" s="232" t="b">
        <f t="shared" si="3"/>
        <v>0</v>
      </c>
    </row>
    <row r="55" spans="2:17" ht="18" x14ac:dyDescent="0.35">
      <c r="B55" s="162">
        <v>48</v>
      </c>
      <c r="C55" s="191">
        <v>4.1100000000000003</v>
      </c>
      <c r="D55" s="172" t="s">
        <v>252</v>
      </c>
      <c r="E55" s="163"/>
      <c r="F55" s="164"/>
      <c r="G55" s="164"/>
      <c r="H55" s="164"/>
      <c r="I55" s="164"/>
      <c r="J55" s="164"/>
      <c r="K55" s="164"/>
      <c r="L55" s="164"/>
      <c r="M55" s="164"/>
      <c r="N55" s="164"/>
      <c r="O55" s="164"/>
      <c r="P55" s="165"/>
      <c r="Q55" s="232" t="b">
        <f t="shared" si="3"/>
        <v>0</v>
      </c>
    </row>
    <row r="56" spans="2:17" ht="18.75" x14ac:dyDescent="0.3">
      <c r="B56" s="162">
        <v>49</v>
      </c>
      <c r="C56" s="191" t="s">
        <v>273</v>
      </c>
      <c r="D56" s="174" t="s">
        <v>255</v>
      </c>
      <c r="E56" s="166"/>
      <c r="F56" s="167"/>
      <c r="G56" s="167"/>
      <c r="H56" s="167"/>
      <c r="I56" s="167"/>
      <c r="J56" s="167"/>
      <c r="K56" s="167"/>
      <c r="L56" s="167"/>
      <c r="M56" s="167"/>
      <c r="N56" s="167"/>
      <c r="O56" s="167"/>
      <c r="P56" s="167"/>
      <c r="Q56" s="160" t="b">
        <f>Q$8</f>
        <v>1</v>
      </c>
    </row>
    <row r="57" spans="2:17" ht="18" x14ac:dyDescent="0.35">
      <c r="B57" s="162">
        <v>50</v>
      </c>
      <c r="C57" s="191" t="s">
        <v>341</v>
      </c>
      <c r="D57" s="172" t="s">
        <v>236</v>
      </c>
      <c r="E57" s="169"/>
      <c r="F57" s="170"/>
      <c r="G57" s="170"/>
      <c r="H57" s="170"/>
      <c r="I57" s="170"/>
      <c r="J57" s="170"/>
      <c r="K57" s="170"/>
      <c r="L57" s="170"/>
      <c r="M57" s="170"/>
      <c r="N57" s="170"/>
      <c r="O57" s="170"/>
      <c r="P57" s="170"/>
      <c r="Q57" s="232" t="b">
        <f>IF((ISBLANK(E57)),FALSE,IF(ISBLANK(F57),FALSE,IF(ISBLANK(G57),FALSE,IF(ISBLANK(H57),FALSE,IF(ISBLANK(I57),FALSE,IF(ISBLANK(J57),FALSE,IF(ISBLANK(K57),FALSE,IF(ISBLANK(L57),FALSE,IF(ISBLANK(M57),FALSE,IF(ISBLANK(N57),FALSE,IF(ISBLANK(O57),FALSE,IF(ISBLANK(P57),FALSE,$Q$8))))))))))))</f>
        <v>0</v>
      </c>
    </row>
    <row r="58" spans="2:17" ht="18" x14ac:dyDescent="0.35">
      <c r="B58" s="162">
        <v>51</v>
      </c>
      <c r="C58" s="191">
        <v>0</v>
      </c>
      <c r="D58" s="182"/>
      <c r="E58" s="183"/>
      <c r="F58" s="184"/>
      <c r="G58" s="184"/>
      <c r="H58" s="184"/>
      <c r="I58" s="184"/>
      <c r="J58" s="184"/>
      <c r="K58" s="184"/>
      <c r="L58" s="184"/>
      <c r="M58" s="184"/>
      <c r="N58" s="184"/>
      <c r="O58" s="184"/>
      <c r="P58" s="184"/>
      <c r="Q58" s="233" t="b">
        <f>Q$8</f>
        <v>1</v>
      </c>
    </row>
    <row r="59" spans="2:17" ht="18.75" x14ac:dyDescent="0.3">
      <c r="B59" s="162">
        <v>52</v>
      </c>
      <c r="C59" s="191" t="s">
        <v>342</v>
      </c>
      <c r="D59" s="174" t="s">
        <v>253</v>
      </c>
      <c r="E59" s="166"/>
      <c r="F59" s="167"/>
      <c r="G59" s="167"/>
      <c r="H59" s="167"/>
      <c r="I59" s="167"/>
      <c r="J59" s="167"/>
      <c r="K59" s="167"/>
      <c r="L59" s="167"/>
      <c r="M59" s="167"/>
      <c r="N59" s="167"/>
      <c r="O59" s="167"/>
      <c r="P59" s="167"/>
      <c r="Q59" s="160" t="b">
        <f>Q$8</f>
        <v>1</v>
      </c>
    </row>
    <row r="60" spans="2:17" ht="18" x14ac:dyDescent="0.35">
      <c r="B60" s="162">
        <v>53</v>
      </c>
      <c r="C60" s="191" t="s">
        <v>274</v>
      </c>
      <c r="D60" s="181" t="s">
        <v>33</v>
      </c>
      <c r="E60" s="169"/>
      <c r="F60" s="170"/>
      <c r="G60" s="170"/>
      <c r="H60" s="170"/>
      <c r="I60" s="170"/>
      <c r="J60" s="170"/>
      <c r="K60" s="170"/>
      <c r="L60" s="170"/>
      <c r="M60" s="170"/>
      <c r="N60" s="170"/>
      <c r="O60" s="170"/>
      <c r="P60" s="170"/>
      <c r="Q60" s="232" t="b">
        <f t="shared" ref="Q60:Q64" si="4">IF((ISBLANK(E60)),FALSE,IF(ISBLANK(F60),FALSE,IF(ISBLANK(G60),FALSE,IF(ISBLANK(H60),FALSE,IF(ISBLANK(I60),FALSE,IF(ISBLANK(J60),FALSE,IF(ISBLANK(K60),FALSE,IF(ISBLANK(L60),FALSE,IF(ISBLANK(M60),FALSE,IF(ISBLANK(N60),FALSE,IF(ISBLANK(O60),FALSE,IF(ISBLANK(P60),FALSE,$Q$8))))))))))))</f>
        <v>0</v>
      </c>
    </row>
    <row r="61" spans="2:17" ht="18" x14ac:dyDescent="0.35">
      <c r="B61" s="162">
        <v>54</v>
      </c>
      <c r="C61" s="191" t="s">
        <v>275</v>
      </c>
      <c r="D61" s="181" t="s">
        <v>34</v>
      </c>
      <c r="E61" s="163"/>
      <c r="F61" s="164"/>
      <c r="G61" s="164"/>
      <c r="H61" s="164"/>
      <c r="I61" s="164"/>
      <c r="J61" s="164"/>
      <c r="K61" s="164"/>
      <c r="L61" s="164"/>
      <c r="M61" s="164"/>
      <c r="N61" s="164"/>
      <c r="O61" s="164"/>
      <c r="P61" s="165"/>
      <c r="Q61" s="232" t="b">
        <f t="shared" si="4"/>
        <v>0</v>
      </c>
    </row>
    <row r="62" spans="2:17" ht="18" x14ac:dyDescent="0.35">
      <c r="B62" s="162">
        <v>55</v>
      </c>
      <c r="C62" s="191" t="s">
        <v>276</v>
      </c>
      <c r="D62" s="181" t="s">
        <v>35</v>
      </c>
      <c r="E62" s="163"/>
      <c r="F62" s="164"/>
      <c r="G62" s="164"/>
      <c r="H62" s="164"/>
      <c r="I62" s="164"/>
      <c r="J62" s="164"/>
      <c r="K62" s="164"/>
      <c r="L62" s="164"/>
      <c r="M62" s="164"/>
      <c r="N62" s="164"/>
      <c r="O62" s="164"/>
      <c r="P62" s="165"/>
      <c r="Q62" s="232" t="b">
        <f t="shared" si="4"/>
        <v>0</v>
      </c>
    </row>
    <row r="63" spans="2:17" ht="18" x14ac:dyDescent="0.35">
      <c r="B63" s="162">
        <v>56</v>
      </c>
      <c r="C63" s="191" t="s">
        <v>277</v>
      </c>
      <c r="D63" s="181" t="s">
        <v>36</v>
      </c>
      <c r="E63" s="163"/>
      <c r="F63" s="164"/>
      <c r="G63" s="164"/>
      <c r="H63" s="164"/>
      <c r="I63" s="164"/>
      <c r="J63" s="164"/>
      <c r="K63" s="164"/>
      <c r="L63" s="164"/>
      <c r="M63" s="164"/>
      <c r="N63" s="164"/>
      <c r="O63" s="164"/>
      <c r="P63" s="165"/>
      <c r="Q63" s="232" t="b">
        <f t="shared" si="4"/>
        <v>0</v>
      </c>
    </row>
    <row r="64" spans="2:17" ht="18" x14ac:dyDescent="0.35">
      <c r="B64" s="162">
        <v>57</v>
      </c>
      <c r="C64" s="191" t="s">
        <v>278</v>
      </c>
      <c r="D64" s="181" t="s">
        <v>37</v>
      </c>
      <c r="E64" s="163"/>
      <c r="F64" s="164"/>
      <c r="G64" s="164"/>
      <c r="H64" s="164"/>
      <c r="I64" s="164"/>
      <c r="J64" s="164"/>
      <c r="K64" s="164"/>
      <c r="L64" s="164"/>
      <c r="M64" s="164"/>
      <c r="N64" s="164"/>
      <c r="O64" s="164"/>
      <c r="P64" s="165"/>
      <c r="Q64" s="232" t="b">
        <f t="shared" si="4"/>
        <v>0</v>
      </c>
    </row>
    <row r="65" spans="1:17" ht="18.75" x14ac:dyDescent="0.3">
      <c r="A65" s="168"/>
      <c r="B65" s="162">
        <v>58</v>
      </c>
      <c r="C65" s="191" t="s">
        <v>279</v>
      </c>
      <c r="D65" s="174" t="s">
        <v>254</v>
      </c>
      <c r="E65" s="166"/>
      <c r="F65" s="167"/>
      <c r="G65" s="167"/>
      <c r="H65" s="167"/>
      <c r="I65" s="167"/>
      <c r="J65" s="167"/>
      <c r="K65" s="167"/>
      <c r="L65" s="167"/>
      <c r="M65" s="167"/>
      <c r="N65" s="167"/>
      <c r="O65" s="167"/>
      <c r="P65" s="167"/>
      <c r="Q65" s="160" t="b">
        <f>Q$8</f>
        <v>1</v>
      </c>
    </row>
    <row r="66" spans="1:17" ht="18" x14ac:dyDescent="0.35">
      <c r="A66" s="168"/>
      <c r="B66" s="162">
        <v>59</v>
      </c>
      <c r="C66" s="191" t="s">
        <v>343</v>
      </c>
      <c r="D66" s="181" t="s">
        <v>236</v>
      </c>
      <c r="E66" s="163"/>
      <c r="F66" s="164"/>
      <c r="G66" s="164"/>
      <c r="H66" s="164"/>
      <c r="I66" s="164"/>
      <c r="J66" s="164"/>
      <c r="K66" s="164"/>
      <c r="L66" s="164"/>
      <c r="M66" s="164"/>
      <c r="N66" s="164"/>
      <c r="O66" s="164"/>
      <c r="P66" s="165"/>
      <c r="Q66" s="232" t="b">
        <f>IF((ISBLANK(E66)),FALSE,IF(ISBLANK(F66),FALSE,IF(ISBLANK(G66),FALSE,IF(ISBLANK(H66),FALSE,IF(ISBLANK(I66),FALSE,IF(ISBLANK(J66),FALSE,IF(ISBLANK(K66),FALSE,IF(ISBLANK(L66),FALSE,IF(ISBLANK(M66),FALSE,IF(ISBLANK(N66),FALSE,IF(ISBLANK(O66),FALSE,IF(ISBLANK(P66),FALSE,$Q$8))))))))))))</f>
        <v>0</v>
      </c>
    </row>
  </sheetData>
  <sheetProtection algorithmName="SHA-512" hashValue="XVWYk/KaYgI7xZqZ3Ez3VRIwE9qVIvmSTXRVdi8zMG+JGFGcdW740XFSj/VjiZFt4VWhs1ubUtnjvfGvZR+aJw==" saltValue="+ykhW3IReOyFdIBeSDJMlg==" spinCount="100000" sheet="1" selectLockedCells="1"/>
  <conditionalFormatting sqref="Q9:Q19 Q21:Q31 Q33:Q43 Q57 Q45:Q55 Q60:Q64 Q66">
    <cfRule type="cellIs" dxfId="21" priority="13" operator="equal">
      <formula>TRUE</formula>
    </cfRule>
    <cfRule type="cellIs" dxfId="20" priority="14" stopIfTrue="1" operator="equal">
      <formula>FALSE</formula>
    </cfRule>
    <cfRule type="cellIs" dxfId="19" priority="15" operator="equal">
      <formula>TRUE</formula>
    </cfRule>
    <cfRule type="cellIs" dxfId="18" priority="16" stopIfTrue="1" operator="equal">
      <formula>FALSE</formula>
    </cfRule>
  </conditionalFormatting>
  <dataValidations count="2">
    <dataValidation type="whole" allowBlank="1" showInputMessage="1" showErrorMessage="1" sqref="E8:P66">
      <formula1>-99999999999999</formula1>
      <formula2>99999999999999</formula2>
    </dataValidation>
    <dataValidation type="list" allowBlank="1" showInputMessage="1" showErrorMessage="1" error="Select the Calendar Year for which the Exhibit of Premiums and Losses applies" sqref="D5">
      <formula1>"CY2009,CY2010,CY2011,CY2012,CY2013,CY2014,CY2015,CY2016,CY2017,CY2018"</formula1>
    </dataValidation>
  </dataValidations>
  <pageMargins left="0.5" right="0.45" top="0.5" bottom="0.5" header="0.3" footer="0.3"/>
  <pageSetup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B1" zoomScale="80" zoomScaleNormal="80" workbookViewId="0">
      <selection activeCell="B12" sqref="B12:B16"/>
    </sheetView>
  </sheetViews>
  <sheetFormatPr defaultColWidth="29.5703125" defaultRowHeight="15" x14ac:dyDescent="0.25"/>
  <cols>
    <col min="1" max="1" width="10.5703125" style="15" hidden="1" customWidth="1"/>
    <col min="2" max="2" width="33.5703125" style="15" customWidth="1"/>
    <col min="3" max="8" width="28.7109375" style="15" customWidth="1"/>
    <col min="9" max="9" width="16.140625" style="15" hidden="1" customWidth="1"/>
    <col min="10" max="10" width="18.140625" style="15" hidden="1" customWidth="1"/>
    <col min="11" max="11" width="1.85546875" style="15" customWidth="1"/>
    <col min="12" max="16384" width="29.5703125" style="15"/>
  </cols>
  <sheetData>
    <row r="1" spans="1:11" ht="21" x14ac:dyDescent="0.35">
      <c r="A1" s="17"/>
      <c r="B1" s="65" t="s">
        <v>170</v>
      </c>
      <c r="C1" s="66"/>
      <c r="D1" s="66"/>
      <c r="E1" s="66"/>
      <c r="F1" s="73"/>
      <c r="G1" s="67"/>
      <c r="H1" s="69"/>
      <c r="I1" s="140"/>
      <c r="J1" s="289" t="s">
        <v>101</v>
      </c>
      <c r="K1" s="147"/>
    </row>
    <row r="2" spans="1:11" ht="27" customHeight="1" x14ac:dyDescent="0.35">
      <c r="A2" s="17"/>
      <c r="B2" s="299" t="s">
        <v>192</v>
      </c>
      <c r="C2" s="300"/>
      <c r="D2" s="300"/>
      <c r="E2" s="300"/>
      <c r="F2" s="300"/>
      <c r="G2" s="300"/>
      <c r="H2" s="301"/>
      <c r="I2" s="141"/>
      <c r="J2" s="290"/>
      <c r="K2" s="147"/>
    </row>
    <row r="3" spans="1:11" ht="15" customHeight="1" x14ac:dyDescent="0.25">
      <c r="A3" s="17"/>
      <c r="B3" s="302"/>
      <c r="C3" s="303"/>
      <c r="D3" s="303"/>
      <c r="E3" s="303"/>
      <c r="F3" s="303"/>
      <c r="G3" s="303"/>
      <c r="H3" s="304"/>
      <c r="I3" s="141"/>
      <c r="J3" s="290"/>
      <c r="K3" s="147"/>
    </row>
    <row r="4" spans="1:11" ht="15" customHeight="1" x14ac:dyDescent="0.25">
      <c r="A4" s="17"/>
      <c r="B4" s="138"/>
      <c r="C4" s="139"/>
      <c r="D4" s="139"/>
      <c r="E4" s="139"/>
      <c r="F4" s="139"/>
      <c r="G4" s="72"/>
      <c r="H4" s="177"/>
      <c r="I4" s="142"/>
      <c r="J4" s="291"/>
      <c r="K4" s="147"/>
    </row>
    <row r="5" spans="1:11" ht="20.25" customHeight="1" x14ac:dyDescent="0.25">
      <c r="A5" s="17"/>
      <c r="B5" s="74"/>
      <c r="C5" s="37"/>
      <c r="D5" s="37"/>
      <c r="E5" s="37"/>
      <c r="F5" s="37"/>
      <c r="G5" s="32"/>
      <c r="H5" s="178"/>
      <c r="I5" s="143"/>
      <c r="K5" s="147"/>
    </row>
    <row r="6" spans="1:11" ht="72" customHeight="1" x14ac:dyDescent="0.25">
      <c r="A6" s="17"/>
      <c r="B6" s="293" t="s">
        <v>206</v>
      </c>
      <c r="C6" s="294"/>
      <c r="D6" s="294"/>
      <c r="E6" s="294"/>
      <c r="F6" s="295"/>
      <c r="G6" s="308" t="s">
        <v>195</v>
      </c>
      <c r="H6" s="309"/>
      <c r="I6" s="144"/>
      <c r="K6" s="147"/>
    </row>
    <row r="7" spans="1:11" ht="75.75" customHeight="1" x14ac:dyDescent="0.25">
      <c r="A7" s="17"/>
      <c r="B7" s="296"/>
      <c r="C7" s="297"/>
      <c r="D7" s="297"/>
      <c r="E7" s="297"/>
      <c r="F7" s="298"/>
      <c r="G7" s="310"/>
      <c r="H7" s="311"/>
      <c r="I7" s="145"/>
      <c r="K7" s="147"/>
    </row>
    <row r="8" spans="1:11" ht="20.25" customHeight="1" x14ac:dyDescent="0.25">
      <c r="A8" s="17"/>
      <c r="B8" s="74"/>
      <c r="C8" s="37"/>
      <c r="D8" s="37"/>
      <c r="E8" s="37"/>
      <c r="F8" s="37"/>
      <c r="G8" s="37"/>
      <c r="H8" s="179"/>
      <c r="I8" s="146"/>
      <c r="K8" s="147"/>
    </row>
    <row r="9" spans="1:11" ht="66.75" customHeight="1" x14ac:dyDescent="0.25">
      <c r="A9" s="14"/>
      <c r="B9" s="75" t="s">
        <v>171</v>
      </c>
      <c r="C9" s="151" t="s">
        <v>179</v>
      </c>
      <c r="D9" s="151" t="s">
        <v>180</v>
      </c>
      <c r="E9" s="151" t="s">
        <v>181</v>
      </c>
      <c r="F9" s="151" t="s">
        <v>182</v>
      </c>
      <c r="G9" s="151" t="s">
        <v>183</v>
      </c>
      <c r="H9" s="151" t="s">
        <v>184</v>
      </c>
      <c r="I9" s="292" t="s">
        <v>102</v>
      </c>
      <c r="K9" s="147"/>
    </row>
    <row r="10" spans="1:11" ht="52.5" customHeight="1" x14ac:dyDescent="0.25">
      <c r="A10" s="17"/>
      <c r="B10" s="305" t="s">
        <v>93</v>
      </c>
      <c r="C10" s="306"/>
      <c r="D10" s="306"/>
      <c r="E10" s="306"/>
      <c r="F10" s="306"/>
      <c r="G10" s="306"/>
      <c r="H10" s="307"/>
      <c r="I10" s="292"/>
      <c r="K10" s="147"/>
    </row>
    <row r="11" spans="1:11" ht="1.5" customHeight="1" x14ac:dyDescent="0.25">
      <c r="A11" s="49" t="s">
        <v>28</v>
      </c>
      <c r="B11" s="63" t="s">
        <v>118</v>
      </c>
      <c r="C11" s="64" t="s">
        <v>169</v>
      </c>
      <c r="D11" s="64" t="s">
        <v>168</v>
      </c>
      <c r="E11" s="64" t="s">
        <v>188</v>
      </c>
      <c r="F11" s="64" t="s">
        <v>189</v>
      </c>
      <c r="G11" s="64" t="s">
        <v>99</v>
      </c>
      <c r="H11" s="64" t="s">
        <v>100</v>
      </c>
      <c r="I11" s="18"/>
      <c r="K11" s="147"/>
    </row>
    <row r="12" spans="1:11" ht="48" customHeight="1" x14ac:dyDescent="0.35">
      <c r="A12" s="15">
        <v>1</v>
      </c>
      <c r="B12" s="51" t="s">
        <v>33</v>
      </c>
      <c r="C12" s="134" t="s">
        <v>190</v>
      </c>
      <c r="D12" s="134" t="s">
        <v>190</v>
      </c>
      <c r="E12" s="134" t="s">
        <v>190</v>
      </c>
      <c r="F12" s="134" t="s">
        <v>190</v>
      </c>
      <c r="G12" s="134" t="s">
        <v>190</v>
      </c>
      <c r="H12" s="134" t="s">
        <v>190</v>
      </c>
      <c r="I12" s="34" t="b">
        <f>IF((SUM(C12:H12)=0),TRUE,IF((ISBLANK(C12)),FALSE,IF((ISBLANK(D12)),FALSE,IF((ISBLANK(E12)),FALSE,IF((ISBLANK(F12)),FALSE,TRUE)))))</f>
        <v>1</v>
      </c>
      <c r="J12" s="15" t="s">
        <v>191</v>
      </c>
      <c r="K12" s="147"/>
    </row>
    <row r="13" spans="1:11" ht="48" customHeight="1" x14ac:dyDescent="0.35">
      <c r="A13" s="15">
        <v>2</v>
      </c>
      <c r="B13" s="51" t="s">
        <v>34</v>
      </c>
      <c r="C13" s="134" t="s">
        <v>190</v>
      </c>
      <c r="D13" s="134" t="s">
        <v>190</v>
      </c>
      <c r="E13" s="134" t="s">
        <v>190</v>
      </c>
      <c r="F13" s="134" t="s">
        <v>190</v>
      </c>
      <c r="G13" s="134" t="s">
        <v>190</v>
      </c>
      <c r="H13" s="134" t="s">
        <v>190</v>
      </c>
      <c r="I13" s="34" t="b">
        <f t="shared" ref="I13:I16" si="0">IF((SUM(C13:H13)=0),TRUE,IF((ISBLANK(C13)),FALSE,IF((ISBLANK(D13)),FALSE,IF((ISBLANK(E13)),FALSE,IF((ISBLANK(F13)),FALSE,TRUE)))))</f>
        <v>1</v>
      </c>
      <c r="K13" s="147"/>
    </row>
    <row r="14" spans="1:11" ht="48" customHeight="1" x14ac:dyDescent="0.35">
      <c r="A14" s="15">
        <v>3</v>
      </c>
      <c r="B14" s="51" t="s">
        <v>35</v>
      </c>
      <c r="C14" s="134" t="s">
        <v>190</v>
      </c>
      <c r="D14" s="134" t="s">
        <v>190</v>
      </c>
      <c r="E14" s="134" t="s">
        <v>190</v>
      </c>
      <c r="F14" s="134" t="s">
        <v>190</v>
      </c>
      <c r="G14" s="134" t="s">
        <v>190</v>
      </c>
      <c r="H14" s="134" t="s">
        <v>190</v>
      </c>
      <c r="I14" s="34" t="b">
        <f t="shared" si="0"/>
        <v>1</v>
      </c>
      <c r="K14" s="147"/>
    </row>
    <row r="15" spans="1:11" ht="48" customHeight="1" x14ac:dyDescent="0.35">
      <c r="A15" s="15">
        <v>4</v>
      </c>
      <c r="B15" s="51" t="s">
        <v>36</v>
      </c>
      <c r="C15" s="134" t="s">
        <v>190</v>
      </c>
      <c r="D15" s="134" t="s">
        <v>190</v>
      </c>
      <c r="E15" s="134" t="s">
        <v>190</v>
      </c>
      <c r="F15" s="134" t="s">
        <v>190</v>
      </c>
      <c r="G15" s="134" t="s">
        <v>190</v>
      </c>
      <c r="H15" s="134" t="s">
        <v>190</v>
      </c>
      <c r="I15" s="34" t="b">
        <f t="shared" si="0"/>
        <v>1</v>
      </c>
      <c r="K15" s="147"/>
    </row>
    <row r="16" spans="1:11" ht="48" customHeight="1" x14ac:dyDescent="0.35">
      <c r="A16" s="15">
        <v>5</v>
      </c>
      <c r="B16" s="51" t="s">
        <v>37</v>
      </c>
      <c r="C16" s="134" t="s">
        <v>190</v>
      </c>
      <c r="D16" s="134" t="s">
        <v>190</v>
      </c>
      <c r="E16" s="134" t="s">
        <v>190</v>
      </c>
      <c r="F16" s="134" t="s">
        <v>190</v>
      </c>
      <c r="G16" s="134" t="s">
        <v>190</v>
      </c>
      <c r="H16" s="134" t="s">
        <v>190</v>
      </c>
      <c r="I16" s="34" t="b">
        <f t="shared" si="0"/>
        <v>1</v>
      </c>
      <c r="K16" s="147"/>
    </row>
  </sheetData>
  <sheetProtection password="C0A1" sheet="1" objects="1" scenarios="1" selectLockedCells="1"/>
  <mergeCells count="7">
    <mergeCell ref="J1:J4"/>
    <mergeCell ref="I9:I10"/>
    <mergeCell ref="B6:F7"/>
    <mergeCell ref="B2:H2"/>
    <mergeCell ref="B3:H3"/>
    <mergeCell ref="B10:H10"/>
    <mergeCell ref="G6:H7"/>
  </mergeCells>
  <conditionalFormatting sqref="I12:I16">
    <cfRule type="cellIs" dxfId="17" priority="33" stopIfTrue="1" operator="equal">
      <formula>FALSE</formula>
    </cfRule>
    <cfRule type="cellIs" dxfId="16" priority="34" operator="equal">
      <formula>TRUE</formula>
    </cfRule>
  </conditionalFormatting>
  <pageMargins left="0.55000000000000004" right="0.28999999999999998"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opLeftCell="B1" zoomScale="80" zoomScaleNormal="80" workbookViewId="0">
      <selection activeCell="C9" sqref="C9"/>
    </sheetView>
  </sheetViews>
  <sheetFormatPr defaultColWidth="29.5703125" defaultRowHeight="15" x14ac:dyDescent="0.25"/>
  <cols>
    <col min="1" max="1" width="10.5703125" style="15" hidden="1" customWidth="1"/>
    <col min="2" max="2" width="32.5703125" style="15" customWidth="1"/>
    <col min="3" max="8" width="28.7109375" style="15" customWidth="1"/>
    <col min="9" max="9" width="16.28515625" style="15" customWidth="1"/>
    <col min="10" max="10" width="0.140625" style="15" hidden="1" customWidth="1"/>
    <col min="11" max="12" width="29.5703125" style="15" customWidth="1"/>
    <col min="13" max="16384" width="29.5703125" style="15"/>
  </cols>
  <sheetData>
    <row r="1" spans="1:10" ht="21" customHeight="1" x14ac:dyDescent="0.35">
      <c r="A1" s="16"/>
      <c r="B1" s="65" t="s">
        <v>173</v>
      </c>
      <c r="C1" s="66"/>
      <c r="D1" s="66"/>
      <c r="E1" s="67"/>
      <c r="F1" s="68"/>
      <c r="G1" s="68"/>
      <c r="H1" s="68"/>
      <c r="I1" s="69"/>
    </row>
    <row r="2" spans="1:10" ht="30" customHeight="1" x14ac:dyDescent="0.35">
      <c r="A2" s="16"/>
      <c r="B2" s="299" t="s">
        <v>164</v>
      </c>
      <c r="C2" s="300"/>
      <c r="D2" s="300"/>
      <c r="E2" s="300"/>
      <c r="F2" s="300"/>
      <c r="G2" s="300"/>
      <c r="H2" s="300"/>
      <c r="I2" s="301"/>
    </row>
    <row r="3" spans="1:10" ht="26.25" customHeight="1" x14ac:dyDescent="0.25">
      <c r="A3" s="16"/>
      <c r="B3" s="302" t="s">
        <v>165</v>
      </c>
      <c r="C3" s="303"/>
      <c r="D3" s="303"/>
      <c r="E3" s="303"/>
      <c r="F3" s="303"/>
      <c r="G3" s="303"/>
      <c r="H3" s="303"/>
      <c r="I3" s="304"/>
    </row>
    <row r="4" spans="1:10" ht="28.5" customHeight="1" x14ac:dyDescent="0.25">
      <c r="A4" s="13"/>
      <c r="B4" s="70"/>
      <c r="C4" s="71"/>
      <c r="D4" s="71"/>
      <c r="E4" s="72"/>
      <c r="F4" s="72"/>
      <c r="G4" s="72"/>
      <c r="H4" s="72"/>
      <c r="I4" s="315" t="s">
        <v>26</v>
      </c>
    </row>
    <row r="5" spans="1:10" ht="21.75" customHeight="1" x14ac:dyDescent="0.25">
      <c r="A5" s="1" t="s">
        <v>28</v>
      </c>
      <c r="B5" s="319" t="s">
        <v>95</v>
      </c>
      <c r="C5" s="312" t="s">
        <v>94</v>
      </c>
      <c r="D5" s="312" t="s">
        <v>174</v>
      </c>
      <c r="E5" s="312" t="s">
        <v>175</v>
      </c>
      <c r="F5" s="312" t="s">
        <v>176</v>
      </c>
      <c r="G5" s="312" t="s">
        <v>177</v>
      </c>
      <c r="H5" s="312" t="s">
        <v>178</v>
      </c>
      <c r="I5" s="316"/>
    </row>
    <row r="6" spans="1:10" ht="48" customHeight="1" x14ac:dyDescent="0.3">
      <c r="A6" s="14"/>
      <c r="B6" s="320"/>
      <c r="C6" s="313"/>
      <c r="D6" s="313"/>
      <c r="E6" s="313"/>
      <c r="F6" s="313"/>
      <c r="G6" s="313"/>
      <c r="H6" s="313"/>
      <c r="I6" s="317" t="s">
        <v>102</v>
      </c>
      <c r="J6" s="9" t="s">
        <v>8</v>
      </c>
    </row>
    <row r="7" spans="1:10" ht="18" customHeight="1" x14ac:dyDescent="0.3">
      <c r="A7" s="14"/>
      <c r="B7" s="62" t="s">
        <v>93</v>
      </c>
      <c r="C7" s="314"/>
      <c r="D7" s="314"/>
      <c r="E7" s="314"/>
      <c r="F7" s="314"/>
      <c r="G7" s="314"/>
      <c r="H7" s="314"/>
      <c r="I7" s="318"/>
      <c r="J7" s="9"/>
    </row>
    <row r="8" spans="1:10" ht="21.75" hidden="1" customHeight="1" x14ac:dyDescent="0.3">
      <c r="A8" s="36" t="s">
        <v>28</v>
      </c>
      <c r="B8" s="33" t="s">
        <v>281</v>
      </c>
      <c r="C8" s="33" t="s">
        <v>103</v>
      </c>
      <c r="D8" s="33" t="s">
        <v>104</v>
      </c>
      <c r="E8" s="33" t="s">
        <v>108</v>
      </c>
      <c r="F8" s="33" t="s">
        <v>105</v>
      </c>
      <c r="G8" s="33" t="s">
        <v>106</v>
      </c>
      <c r="H8" s="33" t="s">
        <v>107</v>
      </c>
      <c r="I8" s="33" t="s">
        <v>4</v>
      </c>
      <c r="J8" s="9"/>
    </row>
    <row r="9" spans="1:10" ht="23.25" customHeight="1" x14ac:dyDescent="0.35">
      <c r="A9" s="12">
        <v>1</v>
      </c>
      <c r="B9" s="51" t="s">
        <v>33</v>
      </c>
      <c r="C9" s="76"/>
      <c r="D9" s="77"/>
      <c r="E9" s="77"/>
      <c r="F9" s="77"/>
      <c r="G9" s="77"/>
      <c r="H9" s="77"/>
      <c r="I9" s="231" t="b">
        <f t="shared" ref="I9" si="0">IF((ISBLANK(C9))*OR(ISBLANK(D9))*OR(ISBLANK(E9))*OR(ISBLANK(F9))*OR(ISBLANK(G9))*OR(ISBLANK(H9)),FALSE,IF((ISBLANK(C9)),FALSE,IF((ISBLANK(D9)),FALSE,IF((ISBLANK(E9)),FALSE,IF((ISBLANK(F9)),FALSE,IF((ISBLANK(G9)),FALSE,IF((ISBLANK(H9)),FALSE,TRUE)))))))</f>
        <v>0</v>
      </c>
      <c r="J9" s="9" t="s">
        <v>10</v>
      </c>
    </row>
    <row r="10" spans="1:10" ht="23.25" customHeight="1" x14ac:dyDescent="0.35">
      <c r="A10" s="12">
        <v>2</v>
      </c>
      <c r="B10" s="51" t="s">
        <v>34</v>
      </c>
      <c r="C10" s="76"/>
      <c r="D10" s="77"/>
      <c r="E10" s="77"/>
      <c r="F10" s="77"/>
      <c r="G10" s="77"/>
      <c r="H10" s="77"/>
      <c r="I10" s="231" t="b">
        <f>IF((ISBLANK(C10))*OR(ISBLANK(D10))*OR(ISBLANK(E10))*OR(ISBLANK(F10))*OR(ISBLANK(G10))*OR(ISBLANK(H10)),FALSE,IF((ISBLANK(C10)),FALSE,IF((ISBLANK(D10)),FALSE,IF((ISBLANK(E10)),FALSE,IF((ISBLANK(F10)),FALSE,IF((ISBLANK(G10)),FALSE,IF((ISBLANK(H10)),FALSE,TRUE)))))))</f>
        <v>0</v>
      </c>
      <c r="J10" s="9" t="s">
        <v>11</v>
      </c>
    </row>
    <row r="11" spans="1:10" ht="23.25" customHeight="1" x14ac:dyDescent="0.35">
      <c r="A11" s="12">
        <v>3</v>
      </c>
      <c r="B11" s="51" t="s">
        <v>35</v>
      </c>
      <c r="C11" s="76"/>
      <c r="D11" s="77"/>
      <c r="E11" s="77"/>
      <c r="F11" s="77"/>
      <c r="G11" s="77"/>
      <c r="H11" s="77"/>
      <c r="I11" s="231" t="b">
        <f t="shared" ref="I11:I13" si="1">IF((ISBLANK(C11))*OR(ISBLANK(D11))*OR(ISBLANK(E11))*OR(ISBLANK(F11))*OR(ISBLANK(G11))*OR(ISBLANK(H11)),FALSE,IF((ISBLANK(C11)),FALSE,IF((ISBLANK(D11)),FALSE,IF((ISBLANK(E11)),FALSE,IF((ISBLANK(F11)),FALSE,IF((ISBLANK(G11)),FALSE,IF((ISBLANK(H11)),FALSE,TRUE)))))))</f>
        <v>0</v>
      </c>
      <c r="J11" s="9" t="s">
        <v>12</v>
      </c>
    </row>
    <row r="12" spans="1:10" ht="23.25" customHeight="1" x14ac:dyDescent="0.35">
      <c r="A12" s="12">
        <v>4</v>
      </c>
      <c r="B12" s="51" t="s">
        <v>36</v>
      </c>
      <c r="C12" s="76"/>
      <c r="D12" s="77"/>
      <c r="E12" s="77"/>
      <c r="F12" s="77"/>
      <c r="G12" s="77"/>
      <c r="H12" s="77"/>
      <c r="I12" s="231" t="b">
        <f t="shared" si="1"/>
        <v>0</v>
      </c>
      <c r="J12" s="9" t="s">
        <v>13</v>
      </c>
    </row>
    <row r="13" spans="1:10" ht="23.25" customHeight="1" x14ac:dyDescent="0.35">
      <c r="A13" s="12">
        <v>5</v>
      </c>
      <c r="B13" s="51" t="s">
        <v>37</v>
      </c>
      <c r="C13" s="76"/>
      <c r="D13" s="77"/>
      <c r="E13" s="77"/>
      <c r="F13" s="77"/>
      <c r="G13" s="77"/>
      <c r="H13" s="77"/>
      <c r="I13" s="231" t="b">
        <f t="shared" si="1"/>
        <v>0</v>
      </c>
      <c r="J13" s="9" t="s">
        <v>14</v>
      </c>
    </row>
    <row r="14" spans="1:10" ht="32.25" customHeight="1" x14ac:dyDescent="0.3">
      <c r="A14" s="12">
        <v>6</v>
      </c>
      <c r="B14" s="135" t="s">
        <v>193</v>
      </c>
      <c r="C14" s="136">
        <f>SUM(C9:C13)</f>
        <v>0</v>
      </c>
      <c r="D14" s="137">
        <f>SUM(D9:D13)</f>
        <v>0</v>
      </c>
      <c r="E14" s="137">
        <f t="shared" ref="E14:H14" si="2">SUM(E9:E13)</f>
        <v>0</v>
      </c>
      <c r="F14" s="137">
        <f t="shared" si="2"/>
        <v>0</v>
      </c>
      <c r="G14" s="137">
        <f t="shared" si="2"/>
        <v>0</v>
      </c>
      <c r="H14" s="137">
        <f t="shared" si="2"/>
        <v>0</v>
      </c>
      <c r="I14" s="34" t="b">
        <v>1</v>
      </c>
      <c r="J14" s="9" t="s">
        <v>14</v>
      </c>
    </row>
  </sheetData>
  <sheetProtection password="C0A1" sheet="1" objects="1" scenarios="1" selectLockedCells="1"/>
  <mergeCells count="11">
    <mergeCell ref="H5:H7"/>
    <mergeCell ref="B2:I2"/>
    <mergeCell ref="B3:I3"/>
    <mergeCell ref="I4:I5"/>
    <mergeCell ref="I6:I7"/>
    <mergeCell ref="B5:B6"/>
    <mergeCell ref="C5:C7"/>
    <mergeCell ref="D5:D7"/>
    <mergeCell ref="E5:E7"/>
    <mergeCell ref="F5:F7"/>
    <mergeCell ref="G5:G7"/>
  </mergeCells>
  <conditionalFormatting sqref="I9">
    <cfRule type="cellIs" dxfId="15" priority="11" stopIfTrue="1" operator="equal">
      <formula>FALSE</formula>
    </cfRule>
    <cfRule type="cellIs" dxfId="14" priority="12" operator="equal">
      <formula>TRUE</formula>
    </cfRule>
  </conditionalFormatting>
  <conditionalFormatting sqref="I11:I13">
    <cfRule type="cellIs" dxfId="13" priority="9" stopIfTrue="1" operator="equal">
      <formula>FALSE</formula>
    </cfRule>
    <cfRule type="cellIs" dxfId="12" priority="10" operator="equal">
      <formula>TRUE</formula>
    </cfRule>
  </conditionalFormatting>
  <conditionalFormatting sqref="I11:I13">
    <cfRule type="cellIs" dxfId="11" priority="7" stopIfTrue="1" operator="equal">
      <formula>FALSE</formula>
    </cfRule>
    <cfRule type="cellIs" dxfId="10" priority="8" operator="equal">
      <formula>TRUE</formula>
    </cfRule>
  </conditionalFormatting>
  <conditionalFormatting sqref="I14">
    <cfRule type="cellIs" dxfId="9" priority="5" stopIfTrue="1" operator="equal">
      <formula>FALSE</formula>
    </cfRule>
    <cfRule type="cellIs" dxfId="8" priority="6" operator="equal">
      <formula>TRUE</formula>
    </cfRule>
  </conditionalFormatting>
  <conditionalFormatting sqref="I14">
    <cfRule type="cellIs" dxfId="7" priority="3" stopIfTrue="1" operator="equal">
      <formula>FALSE</formula>
    </cfRule>
    <cfRule type="cellIs" dxfId="6" priority="4" operator="equal">
      <formula>TRUE</formula>
    </cfRule>
  </conditionalFormatting>
  <conditionalFormatting sqref="I9:I13">
    <cfRule type="cellIs" dxfId="5" priority="1" operator="equal">
      <formula>TRUE</formula>
    </cfRule>
    <cfRule type="cellIs" dxfId="4" priority="2" stopIfTrue="1" operator="equal">
      <formula>FALSE</formula>
    </cfRule>
  </conditionalFormatting>
  <dataValidations count="2">
    <dataValidation type="whole" allowBlank="1" showInputMessage="1" showErrorMessage="1" sqref="C9:C13">
      <formula1>-99999999999999</formula1>
      <formula2>99999999999999</formula2>
    </dataValidation>
    <dataValidation type="whole" allowBlank="1" showInputMessage="1" showErrorMessage="1" sqref="D9:H13">
      <formula1>-9999999</formula1>
      <formula2>9999999</formula2>
    </dataValidation>
  </dataValidation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4"/>
  <sheetViews>
    <sheetView topLeftCell="B1" zoomScale="90" zoomScaleNormal="90" workbookViewId="0">
      <selection activeCell="D10" sqref="D10"/>
    </sheetView>
  </sheetViews>
  <sheetFormatPr defaultColWidth="39.7109375" defaultRowHeight="15" x14ac:dyDescent="0.25"/>
  <cols>
    <col min="1" max="1" width="0.85546875" style="220" hidden="1" customWidth="1"/>
    <col min="2" max="2" width="16.28515625" style="243" customWidth="1"/>
    <col min="3" max="3" width="54.28515625" style="15" customWidth="1"/>
    <col min="4" max="7" width="26.7109375" style="15" customWidth="1"/>
    <col min="8" max="8" width="17.5703125" style="15" customWidth="1"/>
    <col min="9" max="16384" width="39.7109375" style="15"/>
  </cols>
  <sheetData>
    <row r="1" spans="1:8" ht="30.75" x14ac:dyDescent="0.45">
      <c r="B1" s="327" t="s">
        <v>185</v>
      </c>
      <c r="C1" s="328"/>
      <c r="D1" s="328"/>
      <c r="E1" s="328"/>
      <c r="F1" s="328"/>
      <c r="G1" s="328"/>
      <c r="H1" s="329"/>
    </row>
    <row r="2" spans="1:8" s="42" customFormat="1" ht="22.5" x14ac:dyDescent="0.35">
      <c r="B2" s="330" t="s">
        <v>164</v>
      </c>
      <c r="C2" s="331"/>
      <c r="D2" s="331"/>
      <c r="E2" s="331"/>
      <c r="F2" s="331"/>
      <c r="G2" s="331"/>
      <c r="H2" s="332"/>
    </row>
    <row r="3" spans="1:8" s="42" customFormat="1" ht="22.5" x14ac:dyDescent="0.25">
      <c r="B3" s="333" t="s">
        <v>165</v>
      </c>
      <c r="C3" s="334"/>
      <c r="D3" s="334"/>
      <c r="E3" s="334"/>
      <c r="F3" s="334"/>
      <c r="G3" s="334"/>
      <c r="H3" s="335"/>
    </row>
    <row r="4" spans="1:8" ht="37.5" customHeight="1" x14ac:dyDescent="0.25">
      <c r="B4" s="336" t="s">
        <v>32</v>
      </c>
      <c r="C4" s="337"/>
      <c r="D4" s="337"/>
      <c r="E4" s="337"/>
      <c r="F4" s="337"/>
      <c r="G4" s="337"/>
      <c r="H4" s="338"/>
    </row>
    <row r="5" spans="1:8" ht="52.5" customHeight="1" x14ac:dyDescent="0.25">
      <c r="B5" s="339" t="s">
        <v>167</v>
      </c>
      <c r="C5" s="340"/>
      <c r="D5" s="340"/>
      <c r="E5" s="340"/>
      <c r="F5" s="340"/>
      <c r="G5" s="340"/>
      <c r="H5" s="340"/>
    </row>
    <row r="6" spans="1:8" ht="74.25" customHeight="1" x14ac:dyDescent="0.25">
      <c r="B6" s="321" t="s">
        <v>446</v>
      </c>
      <c r="C6" s="321" t="s">
        <v>120</v>
      </c>
      <c r="D6" s="323" t="s">
        <v>166</v>
      </c>
      <c r="E6" s="324"/>
      <c r="F6" s="325" t="s">
        <v>115</v>
      </c>
      <c r="G6" s="326"/>
      <c r="H6" s="47" t="s">
        <v>109</v>
      </c>
    </row>
    <row r="7" spans="1:8" ht="76.5" customHeight="1" x14ac:dyDescent="0.25">
      <c r="B7" s="322"/>
      <c r="C7" s="322"/>
      <c r="D7" s="57" t="s">
        <v>121</v>
      </c>
      <c r="E7" s="57" t="s">
        <v>122</v>
      </c>
      <c r="F7" s="57" t="s">
        <v>121</v>
      </c>
      <c r="G7" s="57" t="s">
        <v>122</v>
      </c>
      <c r="H7" s="56" t="s">
        <v>102</v>
      </c>
    </row>
    <row r="8" spans="1:8" ht="15" hidden="1" customHeight="1" x14ac:dyDescent="0.25">
      <c r="A8" s="221" t="s">
        <v>344</v>
      </c>
      <c r="B8" s="247" t="s">
        <v>28</v>
      </c>
      <c r="C8" s="48" t="s">
        <v>118</v>
      </c>
      <c r="D8" s="48" t="s">
        <v>123</v>
      </c>
      <c r="E8" s="49" t="s">
        <v>124</v>
      </c>
      <c r="F8" s="49" t="s">
        <v>125</v>
      </c>
      <c r="G8" s="49" t="s">
        <v>126</v>
      </c>
      <c r="H8" s="50" t="s">
        <v>4</v>
      </c>
    </row>
    <row r="9" spans="1:8" ht="19.5" x14ac:dyDescent="0.35">
      <c r="A9" s="220">
        <v>1</v>
      </c>
      <c r="B9" s="245">
        <v>1</v>
      </c>
      <c r="C9" s="115" t="s">
        <v>127</v>
      </c>
      <c r="D9" s="118">
        <f>SUM(D10:D14)</f>
        <v>0</v>
      </c>
      <c r="E9" s="118">
        <f t="shared" ref="E9:G9" si="0">SUM(E10:E14)</f>
        <v>0</v>
      </c>
      <c r="F9" s="119">
        <f t="shared" si="0"/>
        <v>0</v>
      </c>
      <c r="G9" s="119">
        <f t="shared" si="0"/>
        <v>0</v>
      </c>
      <c r="H9" s="83" t="b">
        <v>1</v>
      </c>
    </row>
    <row r="10" spans="1:8" ht="18" customHeight="1" x14ac:dyDescent="0.35">
      <c r="A10" s="220">
        <v>2</v>
      </c>
      <c r="B10" s="246" t="s">
        <v>345</v>
      </c>
      <c r="C10" s="51" t="s">
        <v>33</v>
      </c>
      <c r="D10" s="78"/>
      <c r="E10" s="78"/>
      <c r="F10" s="35"/>
      <c r="G10" s="35"/>
      <c r="H10" s="231" t="b">
        <f>IF((ISBLANK(D10))*OR(ISBLANK(E10))*OR(ISBLANK(F10))*OR(ISBLANK(G10)),FALSE,IF((ISBLANK(D10)),FALSE,IF((ISBLANK(E10)),FALSE,IF((ISBLANK(F10)),FALSE,IF((ISBLANK(G10)),FALSE,TRUE)))))</f>
        <v>0</v>
      </c>
    </row>
    <row r="11" spans="1:8" ht="19.5" x14ac:dyDescent="0.35">
      <c r="A11" s="220">
        <v>3</v>
      </c>
      <c r="B11" s="246" t="s">
        <v>346</v>
      </c>
      <c r="C11" s="51" t="s">
        <v>34</v>
      </c>
      <c r="D11" s="78"/>
      <c r="E11" s="78"/>
      <c r="F11" s="35"/>
      <c r="G11" s="35"/>
      <c r="H11" s="38" t="b">
        <f t="shared" ref="H11:H14" si="1">IF((ISBLANK(D11))*OR(ISBLANK(E11))*OR(ISBLANK(F11))*OR(ISBLANK(G11)),FALSE,IF((ISBLANK(D11)),FALSE,IF((ISBLANK(E11)),FALSE,IF((ISBLANK(F11)),FALSE,IF((ISBLANK(G11)),FALSE,TRUE)))))</f>
        <v>0</v>
      </c>
    </row>
    <row r="12" spans="1:8" ht="19.5" x14ac:dyDescent="0.35">
      <c r="A12" s="220">
        <v>4</v>
      </c>
      <c r="B12" s="246" t="s">
        <v>347</v>
      </c>
      <c r="C12" s="51" t="s">
        <v>35</v>
      </c>
      <c r="D12" s="78"/>
      <c r="E12" s="78"/>
      <c r="F12" s="35"/>
      <c r="G12" s="35"/>
      <c r="H12" s="38" t="b">
        <f t="shared" si="1"/>
        <v>0</v>
      </c>
    </row>
    <row r="13" spans="1:8" ht="19.5" x14ac:dyDescent="0.35">
      <c r="A13" s="220">
        <v>5</v>
      </c>
      <c r="B13" s="246" t="s">
        <v>348</v>
      </c>
      <c r="C13" s="51" t="s">
        <v>36</v>
      </c>
      <c r="D13" s="78"/>
      <c r="E13" s="78"/>
      <c r="F13" s="35"/>
      <c r="G13" s="35"/>
      <c r="H13" s="38" t="b">
        <f t="shared" si="1"/>
        <v>0</v>
      </c>
    </row>
    <row r="14" spans="1:8" ht="19.5" x14ac:dyDescent="0.35">
      <c r="A14" s="220">
        <v>6</v>
      </c>
      <c r="B14" s="246" t="s">
        <v>349</v>
      </c>
      <c r="C14" s="51" t="s">
        <v>37</v>
      </c>
      <c r="D14" s="78"/>
      <c r="E14" s="78"/>
      <c r="F14" s="35"/>
      <c r="G14" s="35"/>
      <c r="H14" s="38" t="b">
        <f t="shared" si="1"/>
        <v>0</v>
      </c>
    </row>
    <row r="15" spans="1:8" ht="19.5" x14ac:dyDescent="0.35">
      <c r="A15" s="220">
        <v>7</v>
      </c>
      <c r="B15" s="245">
        <v>2</v>
      </c>
      <c r="C15" s="116" t="s">
        <v>194</v>
      </c>
      <c r="D15" s="118">
        <f>SUM(D16:D20)</f>
        <v>0</v>
      </c>
      <c r="E15" s="118">
        <f t="shared" ref="E15:G15" si="2">SUM(E16:E20)</f>
        <v>0</v>
      </c>
      <c r="F15" s="119">
        <f t="shared" si="2"/>
        <v>0</v>
      </c>
      <c r="G15" s="119">
        <f t="shared" si="2"/>
        <v>0</v>
      </c>
      <c r="H15" s="83" t="b">
        <v>1</v>
      </c>
    </row>
    <row r="16" spans="1:8" ht="19.5" x14ac:dyDescent="0.35">
      <c r="A16" s="220">
        <v>8</v>
      </c>
      <c r="B16" s="246" t="s">
        <v>350</v>
      </c>
      <c r="C16" s="52" t="s">
        <v>33</v>
      </c>
      <c r="D16" s="78"/>
      <c r="E16" s="78"/>
      <c r="F16" s="35"/>
      <c r="G16" s="35"/>
      <c r="H16" s="38" t="b">
        <f t="shared" ref="H16:H20" si="3">IF((ISBLANK(D16))*OR(ISBLANK(E16))*OR(ISBLANK(F16))*OR(ISBLANK(G16)),FALSE,IF((ISBLANK(D16)),FALSE,IF((ISBLANK(E16)),FALSE,IF((ISBLANK(F16)),FALSE,IF((ISBLANK(G16)),FALSE,TRUE)))))</f>
        <v>0</v>
      </c>
    </row>
    <row r="17" spans="1:8" ht="19.5" x14ac:dyDescent="0.35">
      <c r="A17" s="220">
        <v>9</v>
      </c>
      <c r="B17" s="246" t="s">
        <v>351</v>
      </c>
      <c r="C17" s="51" t="s">
        <v>34</v>
      </c>
      <c r="D17" s="78"/>
      <c r="E17" s="78"/>
      <c r="F17" s="35"/>
      <c r="G17" s="35"/>
      <c r="H17" s="38" t="b">
        <f t="shared" si="3"/>
        <v>0</v>
      </c>
    </row>
    <row r="18" spans="1:8" ht="19.5" x14ac:dyDescent="0.35">
      <c r="A18" s="220">
        <v>10</v>
      </c>
      <c r="B18" s="246" t="s">
        <v>352</v>
      </c>
      <c r="C18" s="51" t="s">
        <v>35</v>
      </c>
      <c r="D18" s="78"/>
      <c r="E18" s="78"/>
      <c r="F18" s="35"/>
      <c r="G18" s="35"/>
      <c r="H18" s="38" t="b">
        <f t="shared" si="3"/>
        <v>0</v>
      </c>
    </row>
    <row r="19" spans="1:8" ht="19.5" x14ac:dyDescent="0.35">
      <c r="A19" s="220">
        <v>11</v>
      </c>
      <c r="B19" s="246" t="s">
        <v>353</v>
      </c>
      <c r="C19" s="51" t="s">
        <v>36</v>
      </c>
      <c r="D19" s="78"/>
      <c r="E19" s="78"/>
      <c r="F19" s="35"/>
      <c r="G19" s="35"/>
      <c r="H19" s="38" t="b">
        <f t="shared" si="3"/>
        <v>0</v>
      </c>
    </row>
    <row r="20" spans="1:8" ht="19.5" x14ac:dyDescent="0.35">
      <c r="A20" s="220">
        <v>12</v>
      </c>
      <c r="B20" s="246" t="s">
        <v>354</v>
      </c>
      <c r="C20" s="51" t="s">
        <v>37</v>
      </c>
      <c r="D20" s="78"/>
      <c r="E20" s="78"/>
      <c r="F20" s="35"/>
      <c r="G20" s="35"/>
      <c r="H20" s="38" t="b">
        <f t="shared" si="3"/>
        <v>0</v>
      </c>
    </row>
    <row r="21" spans="1:8" ht="19.5" x14ac:dyDescent="0.35">
      <c r="A21" s="220">
        <v>13</v>
      </c>
      <c r="B21" s="245">
        <v>3</v>
      </c>
      <c r="C21" s="116" t="s">
        <v>39</v>
      </c>
      <c r="D21" s="118">
        <f>SUM(D22:D26)</f>
        <v>0</v>
      </c>
      <c r="E21" s="118">
        <f t="shared" ref="E21:G21" si="4">SUM(E22:E26)</f>
        <v>0</v>
      </c>
      <c r="F21" s="123">
        <f t="shared" si="4"/>
        <v>0</v>
      </c>
      <c r="G21" s="123">
        <f t="shared" si="4"/>
        <v>0</v>
      </c>
      <c r="H21" s="83" t="b">
        <v>1</v>
      </c>
    </row>
    <row r="22" spans="1:8" ht="19.5" x14ac:dyDescent="0.35">
      <c r="A22" s="220">
        <v>14</v>
      </c>
      <c r="B22" s="246" t="s">
        <v>355</v>
      </c>
      <c r="C22" s="120" t="s">
        <v>33</v>
      </c>
      <c r="D22" s="78"/>
      <c r="E22" s="78"/>
      <c r="F22" s="35"/>
      <c r="G22" s="35"/>
      <c r="H22" s="122" t="b">
        <f t="shared" ref="H22:H26" si="5">IF((ISBLANK(D22))*OR(ISBLANK(E22))*OR(ISBLANK(F22))*OR(ISBLANK(G22)),FALSE,IF((ISBLANK(D22)),FALSE,IF((ISBLANK(E22)),FALSE,IF((ISBLANK(F22)),FALSE,IF((ISBLANK(G22)),FALSE,TRUE)))))</f>
        <v>0</v>
      </c>
    </row>
    <row r="23" spans="1:8" ht="19.5" x14ac:dyDescent="0.35">
      <c r="A23" s="220">
        <v>15</v>
      </c>
      <c r="B23" s="246" t="s">
        <v>356</v>
      </c>
      <c r="C23" s="121" t="s">
        <v>34</v>
      </c>
      <c r="D23" s="78"/>
      <c r="E23" s="78"/>
      <c r="F23" s="35"/>
      <c r="G23" s="35"/>
      <c r="H23" s="122" t="b">
        <f t="shared" si="5"/>
        <v>0</v>
      </c>
    </row>
    <row r="24" spans="1:8" ht="19.5" x14ac:dyDescent="0.35">
      <c r="A24" s="220">
        <v>16</v>
      </c>
      <c r="B24" s="246" t="s">
        <v>357</v>
      </c>
      <c r="C24" s="121" t="s">
        <v>35</v>
      </c>
      <c r="D24" s="78"/>
      <c r="E24" s="78"/>
      <c r="F24" s="35"/>
      <c r="G24" s="35"/>
      <c r="H24" s="122" t="b">
        <f t="shared" si="5"/>
        <v>0</v>
      </c>
    </row>
    <row r="25" spans="1:8" ht="19.5" x14ac:dyDescent="0.35">
      <c r="A25" s="220">
        <v>17</v>
      </c>
      <c r="B25" s="246" t="s">
        <v>358</v>
      </c>
      <c r="C25" s="121" t="s">
        <v>36</v>
      </c>
      <c r="D25" s="78"/>
      <c r="E25" s="78"/>
      <c r="F25" s="35"/>
      <c r="G25" s="35"/>
      <c r="H25" s="122" t="b">
        <f t="shared" si="5"/>
        <v>0</v>
      </c>
    </row>
    <row r="26" spans="1:8" ht="19.5" x14ac:dyDescent="0.35">
      <c r="A26" s="220">
        <v>18</v>
      </c>
      <c r="B26" s="246" t="s">
        <v>359</v>
      </c>
      <c r="C26" s="121" t="s">
        <v>37</v>
      </c>
      <c r="D26" s="78"/>
      <c r="E26" s="78"/>
      <c r="F26" s="35"/>
      <c r="G26" s="35"/>
      <c r="H26" s="122" t="b">
        <f t="shared" si="5"/>
        <v>0</v>
      </c>
    </row>
    <row r="27" spans="1:8" ht="37.5" customHeight="1" x14ac:dyDescent="0.35">
      <c r="A27" s="220">
        <v>19</v>
      </c>
      <c r="B27" s="245">
        <v>4</v>
      </c>
      <c r="C27" s="124" t="s">
        <v>128</v>
      </c>
      <c r="D27" s="118">
        <f>SUM(D28:D32)</f>
        <v>0</v>
      </c>
      <c r="E27" s="118">
        <f t="shared" ref="E27:G27" si="6">SUM(E28:E32)</f>
        <v>0</v>
      </c>
      <c r="F27" s="123">
        <f t="shared" si="6"/>
        <v>0</v>
      </c>
      <c r="G27" s="123">
        <f t="shared" si="6"/>
        <v>0</v>
      </c>
      <c r="H27" s="127" t="b">
        <v>1</v>
      </c>
    </row>
    <row r="28" spans="1:8" ht="19.5" x14ac:dyDescent="0.35">
      <c r="A28" s="220">
        <v>20</v>
      </c>
      <c r="B28" s="246" t="s">
        <v>360</v>
      </c>
      <c r="C28" s="52" t="s">
        <v>33</v>
      </c>
      <c r="D28" s="78"/>
      <c r="E28" s="78"/>
      <c r="F28" s="35"/>
      <c r="G28" s="35"/>
      <c r="H28" s="38" t="b">
        <f t="shared" ref="H28:H32" si="7">IF((ISBLANK(D28))*OR(ISBLANK(E28))*OR(ISBLANK(F28))*OR(ISBLANK(G28)),FALSE,IF((ISBLANK(D28)),FALSE,IF((ISBLANK(E28)),FALSE,IF((ISBLANK(F28)),FALSE,IF((ISBLANK(G28)),FALSE,TRUE)))))</f>
        <v>0</v>
      </c>
    </row>
    <row r="29" spans="1:8" ht="19.5" x14ac:dyDescent="0.35">
      <c r="A29" s="220">
        <v>21</v>
      </c>
      <c r="B29" s="246" t="s">
        <v>361</v>
      </c>
      <c r="C29" s="51" t="s">
        <v>34</v>
      </c>
      <c r="D29" s="78"/>
      <c r="E29" s="78"/>
      <c r="F29" s="35"/>
      <c r="G29" s="35"/>
      <c r="H29" s="38" t="b">
        <f t="shared" si="7"/>
        <v>0</v>
      </c>
    </row>
    <row r="30" spans="1:8" ht="19.5" x14ac:dyDescent="0.35">
      <c r="A30" s="220">
        <v>22</v>
      </c>
      <c r="B30" s="246" t="s">
        <v>362</v>
      </c>
      <c r="C30" s="51" t="s">
        <v>35</v>
      </c>
      <c r="D30" s="78"/>
      <c r="E30" s="78"/>
      <c r="F30" s="35"/>
      <c r="G30" s="35"/>
      <c r="H30" s="38" t="b">
        <f t="shared" si="7"/>
        <v>0</v>
      </c>
    </row>
    <row r="31" spans="1:8" ht="19.5" x14ac:dyDescent="0.35">
      <c r="A31" s="220">
        <v>23</v>
      </c>
      <c r="B31" s="246" t="s">
        <v>363</v>
      </c>
      <c r="C31" s="51" t="s">
        <v>36</v>
      </c>
      <c r="D31" s="78"/>
      <c r="E31" s="78"/>
      <c r="F31" s="35"/>
      <c r="G31" s="35"/>
      <c r="H31" s="38" t="b">
        <f t="shared" si="7"/>
        <v>0</v>
      </c>
    </row>
    <row r="32" spans="1:8" ht="19.5" x14ac:dyDescent="0.35">
      <c r="A32" s="220">
        <v>24</v>
      </c>
      <c r="B32" s="246" t="s">
        <v>364</v>
      </c>
      <c r="C32" s="51" t="s">
        <v>37</v>
      </c>
      <c r="D32" s="78"/>
      <c r="E32" s="78"/>
      <c r="F32" s="35"/>
      <c r="G32" s="35"/>
      <c r="H32" s="38" t="b">
        <f t="shared" si="7"/>
        <v>0</v>
      </c>
    </row>
    <row r="33" spans="1:8" ht="46.5" customHeight="1" x14ac:dyDescent="0.35">
      <c r="A33" s="220">
        <v>25</v>
      </c>
      <c r="B33" s="245">
        <v>5</v>
      </c>
      <c r="C33" s="124" t="s">
        <v>129</v>
      </c>
      <c r="D33" s="118">
        <f>SUM(D34:D38)</f>
        <v>0</v>
      </c>
      <c r="E33" s="118">
        <f t="shared" ref="E33:G33" si="8">SUM(E34:E38)</f>
        <v>0</v>
      </c>
      <c r="F33" s="123">
        <f t="shared" si="8"/>
        <v>0</v>
      </c>
      <c r="G33" s="123">
        <f t="shared" si="8"/>
        <v>0</v>
      </c>
      <c r="H33" s="126" t="b">
        <v>1</v>
      </c>
    </row>
    <row r="34" spans="1:8" ht="19.5" x14ac:dyDescent="0.35">
      <c r="A34" s="220">
        <v>26</v>
      </c>
      <c r="B34" s="246" t="s">
        <v>365</v>
      </c>
      <c r="C34" s="52" t="s">
        <v>33</v>
      </c>
      <c r="D34" s="78"/>
      <c r="E34" s="78"/>
      <c r="F34" s="35"/>
      <c r="G34" s="35"/>
      <c r="H34" s="38" t="b">
        <f t="shared" ref="H34:H38" si="9">IF((ISBLANK(D34))*OR(ISBLANK(E34))*OR(ISBLANK(F34))*OR(ISBLANK(G34)),FALSE,IF((ISBLANK(D34)),FALSE,IF((ISBLANK(E34)),FALSE,IF((ISBLANK(F34)),FALSE,IF((ISBLANK(G34)),FALSE,TRUE)))))</f>
        <v>0</v>
      </c>
    </row>
    <row r="35" spans="1:8" ht="19.5" x14ac:dyDescent="0.35">
      <c r="A35" s="220">
        <v>27</v>
      </c>
      <c r="B35" s="246" t="s">
        <v>366</v>
      </c>
      <c r="C35" s="51" t="s">
        <v>34</v>
      </c>
      <c r="D35" s="78"/>
      <c r="E35" s="78"/>
      <c r="F35" s="35"/>
      <c r="G35" s="35"/>
      <c r="H35" s="38" t="b">
        <f t="shared" si="9"/>
        <v>0</v>
      </c>
    </row>
    <row r="36" spans="1:8" ht="19.5" x14ac:dyDescent="0.35">
      <c r="A36" s="220">
        <v>28</v>
      </c>
      <c r="B36" s="246" t="s">
        <v>367</v>
      </c>
      <c r="C36" s="51" t="s">
        <v>35</v>
      </c>
      <c r="D36" s="78"/>
      <c r="E36" s="78"/>
      <c r="F36" s="35"/>
      <c r="G36" s="35"/>
      <c r="H36" s="38" t="b">
        <f t="shared" si="9"/>
        <v>0</v>
      </c>
    </row>
    <row r="37" spans="1:8" ht="19.5" x14ac:dyDescent="0.35">
      <c r="A37" s="220">
        <v>29</v>
      </c>
      <c r="B37" s="246" t="s">
        <v>368</v>
      </c>
      <c r="C37" s="51" t="s">
        <v>36</v>
      </c>
      <c r="D37" s="78"/>
      <c r="E37" s="78"/>
      <c r="F37" s="35"/>
      <c r="G37" s="35"/>
      <c r="H37" s="38" t="b">
        <f t="shared" si="9"/>
        <v>0</v>
      </c>
    </row>
    <row r="38" spans="1:8" ht="19.5" x14ac:dyDescent="0.35">
      <c r="A38" s="220">
        <v>30</v>
      </c>
      <c r="B38" s="246" t="s">
        <v>373</v>
      </c>
      <c r="C38" s="51" t="s">
        <v>37</v>
      </c>
      <c r="D38" s="78"/>
      <c r="E38" s="78"/>
      <c r="F38" s="35"/>
      <c r="G38" s="35"/>
      <c r="H38" s="38" t="b">
        <f t="shared" si="9"/>
        <v>0</v>
      </c>
    </row>
    <row r="39" spans="1:8" ht="24.75" customHeight="1" x14ac:dyDescent="0.35">
      <c r="A39" s="220">
        <v>31</v>
      </c>
      <c r="B39" s="245">
        <v>6</v>
      </c>
      <c r="C39" s="125" t="s">
        <v>130</v>
      </c>
      <c r="D39" s="128">
        <f>SUM(D40:D44)</f>
        <v>0</v>
      </c>
      <c r="E39" s="128">
        <f t="shared" ref="E39:G39" si="10">SUM(E40:E44)</f>
        <v>0</v>
      </c>
      <c r="F39" s="129">
        <f t="shared" si="10"/>
        <v>0</v>
      </c>
      <c r="G39" s="129">
        <f t="shared" si="10"/>
        <v>0</v>
      </c>
      <c r="H39" s="126" t="b">
        <v>1</v>
      </c>
    </row>
    <row r="40" spans="1:8" ht="19.5" x14ac:dyDescent="0.35">
      <c r="A40" s="220">
        <v>32</v>
      </c>
      <c r="B40" s="246" t="s">
        <v>369</v>
      </c>
      <c r="C40" s="52" t="s">
        <v>33</v>
      </c>
      <c r="D40" s="78"/>
      <c r="E40" s="78"/>
      <c r="F40" s="35"/>
      <c r="G40" s="35"/>
      <c r="H40" s="38" t="b">
        <f>IF((ISBLANK(D40))*OR(ISBLANK(E40))*OR(ISBLANK(F40))*OR(ISBLANK(G40)),FALSE,IF((ISBLANK(D40)),FALSE,IF((ISBLANK(E40)),FALSE,IF((ISBLANK(F40)),FALSE,IF((ISBLANK(G40)),FALSE,TRUE)))))</f>
        <v>0</v>
      </c>
    </row>
    <row r="41" spans="1:8" ht="19.5" x14ac:dyDescent="0.35">
      <c r="A41" s="220">
        <v>33</v>
      </c>
      <c r="B41" s="246" t="s">
        <v>370</v>
      </c>
      <c r="C41" s="51" t="s">
        <v>34</v>
      </c>
      <c r="D41" s="78"/>
      <c r="E41" s="78"/>
      <c r="F41" s="35"/>
      <c r="G41" s="35"/>
      <c r="H41" s="38" t="b">
        <f t="shared" ref="H41:H44" si="11">IF((ISBLANK(D41))*OR(ISBLANK(E41))*OR(ISBLANK(F41))*OR(ISBLANK(G41)),FALSE,IF((ISBLANK(D41)),FALSE,IF((ISBLANK(E41)),FALSE,IF((ISBLANK(F41)),FALSE,IF((ISBLANK(G41)),FALSE,TRUE)))))</f>
        <v>0</v>
      </c>
    </row>
    <row r="42" spans="1:8" ht="19.5" x14ac:dyDescent="0.35">
      <c r="A42" s="220">
        <v>34</v>
      </c>
      <c r="B42" s="246" t="s">
        <v>371</v>
      </c>
      <c r="C42" s="51" t="s">
        <v>35</v>
      </c>
      <c r="D42" s="78"/>
      <c r="E42" s="78"/>
      <c r="F42" s="35"/>
      <c r="G42" s="35"/>
      <c r="H42" s="38" t="b">
        <f t="shared" si="11"/>
        <v>0</v>
      </c>
    </row>
    <row r="43" spans="1:8" ht="19.5" x14ac:dyDescent="0.35">
      <c r="A43" s="220">
        <v>35</v>
      </c>
      <c r="B43" s="246" t="s">
        <v>374</v>
      </c>
      <c r="C43" s="51" t="s">
        <v>36</v>
      </c>
      <c r="D43" s="78"/>
      <c r="E43" s="78"/>
      <c r="F43" s="35"/>
      <c r="G43" s="35"/>
      <c r="H43" s="38" t="b">
        <f t="shared" si="11"/>
        <v>0</v>
      </c>
    </row>
    <row r="44" spans="1:8" ht="19.5" x14ac:dyDescent="0.35">
      <c r="A44" s="220">
        <v>36</v>
      </c>
      <c r="B44" s="246" t="s">
        <v>372</v>
      </c>
      <c r="C44" s="51" t="s">
        <v>37</v>
      </c>
      <c r="D44" s="78"/>
      <c r="E44" s="78"/>
      <c r="F44" s="35"/>
      <c r="G44" s="35"/>
      <c r="H44" s="38" t="b">
        <f t="shared" si="11"/>
        <v>0</v>
      </c>
    </row>
    <row r="45" spans="1:8" ht="24.75" customHeight="1" x14ac:dyDescent="0.35">
      <c r="A45" s="220">
        <v>37</v>
      </c>
      <c r="B45" s="245">
        <v>7</v>
      </c>
      <c r="C45" s="116" t="s">
        <v>40</v>
      </c>
      <c r="D45" s="118">
        <f>SUM(D46:D50)</f>
        <v>0</v>
      </c>
      <c r="E45" s="118">
        <f t="shared" ref="E45:G45" si="12">SUM(E46:E50)</f>
        <v>0</v>
      </c>
      <c r="F45" s="123">
        <f t="shared" si="12"/>
        <v>0</v>
      </c>
      <c r="G45" s="123">
        <f t="shared" si="12"/>
        <v>0</v>
      </c>
      <c r="H45" s="126" t="b">
        <v>1</v>
      </c>
    </row>
    <row r="46" spans="1:8" ht="19.5" x14ac:dyDescent="0.35">
      <c r="A46" s="220">
        <v>38</v>
      </c>
      <c r="B46" s="246" t="s">
        <v>375</v>
      </c>
      <c r="C46" s="52" t="s">
        <v>33</v>
      </c>
      <c r="D46" s="78"/>
      <c r="E46" s="78"/>
      <c r="F46" s="35"/>
      <c r="G46" s="35"/>
      <c r="H46" s="38" t="b">
        <f t="shared" ref="H46:H50" si="13">IF((ISBLANK(D46))*OR(ISBLANK(E46))*OR(ISBLANK(F46))*OR(ISBLANK(G46)),FALSE,IF((ISBLANK(D46)),FALSE,IF((ISBLANK(E46)),FALSE,IF((ISBLANK(F46)),FALSE,IF((ISBLANK(G46)),FALSE,TRUE)))))</f>
        <v>0</v>
      </c>
    </row>
    <row r="47" spans="1:8" ht="19.5" x14ac:dyDescent="0.35">
      <c r="A47" s="220">
        <v>39</v>
      </c>
      <c r="B47" s="246" t="s">
        <v>376</v>
      </c>
      <c r="C47" s="51" t="s">
        <v>34</v>
      </c>
      <c r="D47" s="78"/>
      <c r="E47" s="78"/>
      <c r="F47" s="35"/>
      <c r="G47" s="35"/>
      <c r="H47" s="38" t="b">
        <f t="shared" si="13"/>
        <v>0</v>
      </c>
    </row>
    <row r="48" spans="1:8" ht="19.5" x14ac:dyDescent="0.35">
      <c r="A48" s="220">
        <v>40</v>
      </c>
      <c r="B48" s="246" t="s">
        <v>377</v>
      </c>
      <c r="C48" s="51" t="s">
        <v>35</v>
      </c>
      <c r="D48" s="78"/>
      <c r="E48" s="78"/>
      <c r="F48" s="35"/>
      <c r="G48" s="35"/>
      <c r="H48" s="38" t="b">
        <f t="shared" si="13"/>
        <v>0</v>
      </c>
    </row>
    <row r="49" spans="1:8" ht="19.5" x14ac:dyDescent="0.35">
      <c r="A49" s="220">
        <v>41</v>
      </c>
      <c r="B49" s="246" t="s">
        <v>378</v>
      </c>
      <c r="C49" s="51" t="s">
        <v>36</v>
      </c>
      <c r="D49" s="78"/>
      <c r="E49" s="78"/>
      <c r="F49" s="35"/>
      <c r="G49" s="35"/>
      <c r="H49" s="38" t="b">
        <f t="shared" si="13"/>
        <v>0</v>
      </c>
    </row>
    <row r="50" spans="1:8" ht="19.5" x14ac:dyDescent="0.35">
      <c r="A50" s="220">
        <v>42</v>
      </c>
      <c r="B50" s="246" t="s">
        <v>379</v>
      </c>
      <c r="C50" s="51" t="s">
        <v>37</v>
      </c>
      <c r="D50" s="78"/>
      <c r="E50" s="78"/>
      <c r="F50" s="35"/>
      <c r="G50" s="35"/>
      <c r="H50" s="38" t="b">
        <f t="shared" si="13"/>
        <v>0</v>
      </c>
    </row>
    <row r="51" spans="1:8" ht="42.75" customHeight="1" x14ac:dyDescent="0.35">
      <c r="A51" s="220">
        <v>43</v>
      </c>
      <c r="B51" s="245">
        <v>8</v>
      </c>
      <c r="C51" s="124" t="s">
        <v>131</v>
      </c>
      <c r="D51" s="128">
        <f>SUM(D52:D56)</f>
        <v>0</v>
      </c>
      <c r="E51" s="128">
        <f t="shared" ref="E51:G51" si="14">SUM(E52:E56)</f>
        <v>0</v>
      </c>
      <c r="F51" s="129">
        <f t="shared" si="14"/>
        <v>0</v>
      </c>
      <c r="G51" s="129">
        <f t="shared" si="14"/>
        <v>0</v>
      </c>
      <c r="H51" s="126" t="b">
        <v>1</v>
      </c>
    </row>
    <row r="52" spans="1:8" ht="19.5" x14ac:dyDescent="0.35">
      <c r="A52" s="220">
        <v>44</v>
      </c>
      <c r="B52" s="246" t="s">
        <v>380</v>
      </c>
      <c r="C52" s="52" t="s">
        <v>33</v>
      </c>
      <c r="D52" s="78"/>
      <c r="E52" s="78"/>
      <c r="F52" s="35"/>
      <c r="G52" s="35"/>
      <c r="H52" s="38" t="b">
        <f t="shared" ref="H52:H56" si="15">IF((ISBLANK(D52))*OR(ISBLANK(E52))*OR(ISBLANK(F52))*OR(ISBLANK(G52)),FALSE,IF((ISBLANK(D52)),FALSE,IF((ISBLANK(E52)),FALSE,IF((ISBLANK(F52)),FALSE,IF((ISBLANK(G52)),FALSE,TRUE)))))</f>
        <v>0</v>
      </c>
    </row>
    <row r="53" spans="1:8" ht="19.5" x14ac:dyDescent="0.35">
      <c r="A53" s="220">
        <v>45</v>
      </c>
      <c r="B53" s="246" t="s">
        <v>381</v>
      </c>
      <c r="C53" s="51" t="s">
        <v>34</v>
      </c>
      <c r="D53" s="78"/>
      <c r="E53" s="78"/>
      <c r="F53" s="35"/>
      <c r="G53" s="35"/>
      <c r="H53" s="38" t="b">
        <f t="shared" si="15"/>
        <v>0</v>
      </c>
    </row>
    <row r="54" spans="1:8" ht="19.5" x14ac:dyDescent="0.35">
      <c r="A54" s="220">
        <v>46</v>
      </c>
      <c r="B54" s="246" t="s">
        <v>382</v>
      </c>
      <c r="C54" s="51" t="s">
        <v>35</v>
      </c>
      <c r="D54" s="78"/>
      <c r="E54" s="78"/>
      <c r="F54" s="35"/>
      <c r="G54" s="35"/>
      <c r="H54" s="38" t="b">
        <f t="shared" si="15"/>
        <v>0</v>
      </c>
    </row>
    <row r="55" spans="1:8" ht="19.5" x14ac:dyDescent="0.35">
      <c r="A55" s="220">
        <v>47</v>
      </c>
      <c r="B55" s="246" t="s">
        <v>383</v>
      </c>
      <c r="C55" s="51" t="s">
        <v>36</v>
      </c>
      <c r="D55" s="78"/>
      <c r="E55" s="78"/>
      <c r="F55" s="35"/>
      <c r="G55" s="35"/>
      <c r="H55" s="38" t="b">
        <f t="shared" si="15"/>
        <v>0</v>
      </c>
    </row>
    <row r="56" spans="1:8" ht="19.5" x14ac:dyDescent="0.35">
      <c r="A56" s="220">
        <v>48</v>
      </c>
      <c r="B56" s="246" t="s">
        <v>384</v>
      </c>
      <c r="C56" s="51" t="s">
        <v>37</v>
      </c>
      <c r="D56" s="78"/>
      <c r="E56" s="78"/>
      <c r="F56" s="35"/>
      <c r="G56" s="35"/>
      <c r="H56" s="38" t="b">
        <f t="shared" si="15"/>
        <v>0</v>
      </c>
    </row>
    <row r="57" spans="1:8" ht="39.75" customHeight="1" x14ac:dyDescent="0.35">
      <c r="A57" s="220">
        <v>49</v>
      </c>
      <c r="B57" s="245">
        <v>9</v>
      </c>
      <c r="C57" s="124" t="s">
        <v>186</v>
      </c>
      <c r="D57" s="118">
        <f>SUM(D58:D62)</f>
        <v>0</v>
      </c>
      <c r="E57" s="118">
        <f t="shared" ref="E57:G57" si="16">SUM(E58:E62)</f>
        <v>0</v>
      </c>
      <c r="F57" s="123">
        <f t="shared" si="16"/>
        <v>0</v>
      </c>
      <c r="G57" s="123">
        <f t="shared" si="16"/>
        <v>0</v>
      </c>
      <c r="H57" s="126" t="b">
        <v>1</v>
      </c>
    </row>
    <row r="58" spans="1:8" ht="19.5" x14ac:dyDescent="0.35">
      <c r="A58" s="220">
        <v>50</v>
      </c>
      <c r="B58" s="246" t="s">
        <v>385</v>
      </c>
      <c r="C58" s="52" t="s">
        <v>33</v>
      </c>
      <c r="D58" s="78"/>
      <c r="E58" s="78"/>
      <c r="F58" s="35"/>
      <c r="G58" s="35"/>
      <c r="H58" s="38" t="b">
        <f t="shared" ref="H58:H62" si="17">IF((ISBLANK(D58))*OR(ISBLANK(E58))*OR(ISBLANK(F58))*OR(ISBLANK(G58)),FALSE,IF((ISBLANK(D58)),FALSE,IF((ISBLANK(E58)),FALSE,IF((ISBLANK(F58)),FALSE,IF((ISBLANK(G58)),FALSE,TRUE)))))</f>
        <v>0</v>
      </c>
    </row>
    <row r="59" spans="1:8" ht="19.5" x14ac:dyDescent="0.35">
      <c r="A59" s="220">
        <v>51</v>
      </c>
      <c r="B59" s="246" t="s">
        <v>386</v>
      </c>
      <c r="C59" s="51" t="s">
        <v>34</v>
      </c>
      <c r="D59" s="78"/>
      <c r="E59" s="78"/>
      <c r="F59" s="35"/>
      <c r="G59" s="35"/>
      <c r="H59" s="38" t="b">
        <f t="shared" si="17"/>
        <v>0</v>
      </c>
    </row>
    <row r="60" spans="1:8" ht="19.5" x14ac:dyDescent="0.35">
      <c r="A60" s="220">
        <v>52</v>
      </c>
      <c r="B60" s="246" t="s">
        <v>387</v>
      </c>
      <c r="C60" s="51" t="s">
        <v>35</v>
      </c>
      <c r="D60" s="78"/>
      <c r="E60" s="78"/>
      <c r="F60" s="35"/>
      <c r="G60" s="35"/>
      <c r="H60" s="38" t="b">
        <f t="shared" si="17"/>
        <v>0</v>
      </c>
    </row>
    <row r="61" spans="1:8" ht="19.5" x14ac:dyDescent="0.35">
      <c r="A61" s="220">
        <v>53</v>
      </c>
      <c r="B61" s="246" t="s">
        <v>388</v>
      </c>
      <c r="C61" s="51" t="s">
        <v>36</v>
      </c>
      <c r="D61" s="78"/>
      <c r="E61" s="78"/>
      <c r="F61" s="35"/>
      <c r="G61" s="35"/>
      <c r="H61" s="38" t="b">
        <f t="shared" si="17"/>
        <v>0</v>
      </c>
    </row>
    <row r="62" spans="1:8" ht="19.5" x14ac:dyDescent="0.35">
      <c r="A62" s="220">
        <v>54</v>
      </c>
      <c r="B62" s="246" t="s">
        <v>389</v>
      </c>
      <c r="C62" s="51" t="s">
        <v>37</v>
      </c>
      <c r="D62" s="78"/>
      <c r="E62" s="78"/>
      <c r="F62" s="35"/>
      <c r="G62" s="35"/>
      <c r="H62" s="38" t="b">
        <f t="shared" si="17"/>
        <v>0</v>
      </c>
    </row>
    <row r="63" spans="1:8" ht="38.25" customHeight="1" x14ac:dyDescent="0.35">
      <c r="A63" s="220">
        <v>55</v>
      </c>
      <c r="B63" s="245">
        <v>10</v>
      </c>
      <c r="C63" s="117" t="s">
        <v>132</v>
      </c>
      <c r="D63" s="118">
        <f>SUM(D64:D68)</f>
        <v>0</v>
      </c>
      <c r="E63" s="118">
        <f t="shared" ref="E63:G63" si="18">SUM(E64:E68)</f>
        <v>0</v>
      </c>
      <c r="F63" s="123">
        <f t="shared" si="18"/>
        <v>0</v>
      </c>
      <c r="G63" s="123">
        <f t="shared" si="18"/>
        <v>0</v>
      </c>
      <c r="H63" s="83" t="b">
        <v>1</v>
      </c>
    </row>
    <row r="64" spans="1:8" ht="19.5" x14ac:dyDescent="0.35">
      <c r="A64" s="220">
        <v>56</v>
      </c>
      <c r="B64" s="246" t="s">
        <v>390</v>
      </c>
      <c r="C64" s="52" t="s">
        <v>33</v>
      </c>
      <c r="D64" s="78"/>
      <c r="E64" s="78"/>
      <c r="F64" s="35"/>
      <c r="G64" s="35"/>
      <c r="H64" s="38" t="b">
        <f t="shared" ref="H64:H68" si="19">IF((ISBLANK(D64))*OR(ISBLANK(E64))*OR(ISBLANK(F64))*OR(ISBLANK(G64)),FALSE,IF((ISBLANK(D64)),FALSE,IF((ISBLANK(E64)),FALSE,IF((ISBLANK(F64)),FALSE,IF((ISBLANK(G64)),FALSE,TRUE)))))</f>
        <v>0</v>
      </c>
    </row>
    <row r="65" spans="1:8" ht="19.5" x14ac:dyDescent="0.35">
      <c r="A65" s="220">
        <v>57</v>
      </c>
      <c r="B65" s="246" t="s">
        <v>391</v>
      </c>
      <c r="C65" s="51" t="s">
        <v>34</v>
      </c>
      <c r="D65" s="78"/>
      <c r="E65" s="78"/>
      <c r="F65" s="35"/>
      <c r="G65" s="35"/>
      <c r="H65" s="38" t="b">
        <f t="shared" si="19"/>
        <v>0</v>
      </c>
    </row>
    <row r="66" spans="1:8" ht="19.5" x14ac:dyDescent="0.35">
      <c r="A66" s="220">
        <v>58</v>
      </c>
      <c r="B66" s="246" t="s">
        <v>392</v>
      </c>
      <c r="C66" s="51" t="s">
        <v>35</v>
      </c>
      <c r="D66" s="78"/>
      <c r="E66" s="78"/>
      <c r="F66" s="35"/>
      <c r="G66" s="35"/>
      <c r="H66" s="38" t="b">
        <f t="shared" si="19"/>
        <v>0</v>
      </c>
    </row>
    <row r="67" spans="1:8" ht="19.5" x14ac:dyDescent="0.35">
      <c r="A67" s="220">
        <v>59</v>
      </c>
      <c r="B67" s="246" t="s">
        <v>393</v>
      </c>
      <c r="C67" s="51" t="s">
        <v>36</v>
      </c>
      <c r="D67" s="78"/>
      <c r="E67" s="78"/>
      <c r="F67" s="35"/>
      <c r="G67" s="35"/>
      <c r="H67" s="38" t="b">
        <f t="shared" si="19"/>
        <v>0</v>
      </c>
    </row>
    <row r="68" spans="1:8" ht="19.5" x14ac:dyDescent="0.35">
      <c r="A68" s="220">
        <v>60</v>
      </c>
      <c r="B68" s="246" t="s">
        <v>394</v>
      </c>
      <c r="C68" s="51" t="s">
        <v>37</v>
      </c>
      <c r="D68" s="78"/>
      <c r="E68" s="78"/>
      <c r="F68" s="35"/>
      <c r="G68" s="35"/>
      <c r="H68" s="38" t="b">
        <f t="shared" si="19"/>
        <v>0</v>
      </c>
    </row>
    <row r="69" spans="1:8" ht="42" customHeight="1" x14ac:dyDescent="0.35">
      <c r="A69" s="220">
        <v>61</v>
      </c>
      <c r="B69" s="245">
        <v>11</v>
      </c>
      <c r="C69" s="117" t="s">
        <v>133</v>
      </c>
      <c r="D69" s="128">
        <f>SUM(D70:D74)</f>
        <v>0</v>
      </c>
      <c r="E69" s="128">
        <f t="shared" ref="E69:G69" si="20">SUM(E70:E74)</f>
        <v>0</v>
      </c>
      <c r="F69" s="129">
        <f t="shared" si="20"/>
        <v>0</v>
      </c>
      <c r="G69" s="129">
        <f t="shared" si="20"/>
        <v>0</v>
      </c>
      <c r="H69" s="83" t="b">
        <v>1</v>
      </c>
    </row>
    <row r="70" spans="1:8" ht="19.5" x14ac:dyDescent="0.35">
      <c r="A70" s="220">
        <v>62</v>
      </c>
      <c r="B70" s="246" t="s">
        <v>395</v>
      </c>
      <c r="C70" s="120" t="s">
        <v>33</v>
      </c>
      <c r="D70" s="78"/>
      <c r="E70" s="78"/>
      <c r="F70" s="35"/>
      <c r="G70" s="35"/>
      <c r="H70" s="122" t="b">
        <f t="shared" ref="H70:H74" si="21">IF((ISBLANK(D70))*OR(ISBLANK(E70))*OR(ISBLANK(F70))*OR(ISBLANK(G70)),FALSE,IF((ISBLANK(D70)),FALSE,IF((ISBLANK(E70)),FALSE,IF((ISBLANK(F70)),FALSE,IF((ISBLANK(G70)),FALSE,TRUE)))))</f>
        <v>0</v>
      </c>
    </row>
    <row r="71" spans="1:8" ht="19.5" x14ac:dyDescent="0.35">
      <c r="A71" s="220">
        <v>63</v>
      </c>
      <c r="B71" s="246" t="s">
        <v>396</v>
      </c>
      <c r="C71" s="121" t="s">
        <v>34</v>
      </c>
      <c r="D71" s="78"/>
      <c r="E71" s="78"/>
      <c r="F71" s="35"/>
      <c r="G71" s="35"/>
      <c r="H71" s="122" t="b">
        <f t="shared" si="21"/>
        <v>0</v>
      </c>
    </row>
    <row r="72" spans="1:8" ht="19.5" x14ac:dyDescent="0.35">
      <c r="A72" s="220">
        <v>64</v>
      </c>
      <c r="B72" s="246" t="s">
        <v>397</v>
      </c>
      <c r="C72" s="121" t="s">
        <v>35</v>
      </c>
      <c r="D72" s="78"/>
      <c r="E72" s="78"/>
      <c r="F72" s="35"/>
      <c r="G72" s="35"/>
      <c r="H72" s="122" t="b">
        <f t="shared" si="21"/>
        <v>0</v>
      </c>
    </row>
    <row r="73" spans="1:8" ht="19.5" x14ac:dyDescent="0.35">
      <c r="A73" s="220">
        <v>65</v>
      </c>
      <c r="B73" s="246" t="s">
        <v>398</v>
      </c>
      <c r="C73" s="121" t="s">
        <v>36</v>
      </c>
      <c r="D73" s="78"/>
      <c r="E73" s="78"/>
      <c r="F73" s="35"/>
      <c r="G73" s="35"/>
      <c r="H73" s="122" t="b">
        <f t="shared" si="21"/>
        <v>0</v>
      </c>
    </row>
    <row r="74" spans="1:8" ht="19.5" x14ac:dyDescent="0.35">
      <c r="A74" s="220">
        <v>66</v>
      </c>
      <c r="B74" s="246" t="s">
        <v>399</v>
      </c>
      <c r="C74" s="121" t="s">
        <v>37</v>
      </c>
      <c r="D74" s="78"/>
      <c r="E74" s="78"/>
      <c r="F74" s="35"/>
      <c r="G74" s="35"/>
      <c r="H74" s="122" t="b">
        <f t="shared" si="21"/>
        <v>0</v>
      </c>
    </row>
    <row r="75" spans="1:8" ht="38.25" customHeight="1" x14ac:dyDescent="0.35">
      <c r="A75" s="220">
        <v>67</v>
      </c>
      <c r="B75" s="245">
        <v>12</v>
      </c>
      <c r="C75" s="124" t="s">
        <v>134</v>
      </c>
      <c r="D75" s="128">
        <f>SUM(D76:D80)</f>
        <v>0</v>
      </c>
      <c r="E75" s="128">
        <f t="shared" ref="E75:G75" si="22">SUM(E76:E80)</f>
        <v>0</v>
      </c>
      <c r="F75" s="129">
        <f t="shared" si="22"/>
        <v>0</v>
      </c>
      <c r="G75" s="129">
        <f t="shared" si="22"/>
        <v>0</v>
      </c>
      <c r="H75" s="83" t="b">
        <v>1</v>
      </c>
    </row>
    <row r="76" spans="1:8" ht="19.5" x14ac:dyDescent="0.35">
      <c r="A76" s="220">
        <v>68</v>
      </c>
      <c r="B76" s="246" t="s">
        <v>400</v>
      </c>
      <c r="C76" s="52" t="s">
        <v>33</v>
      </c>
      <c r="D76" s="78"/>
      <c r="E76" s="78"/>
      <c r="F76" s="35"/>
      <c r="G76" s="35"/>
      <c r="H76" s="122" t="b">
        <f t="shared" ref="H76:H80" si="23">IF((ISBLANK(D76))*OR(ISBLANK(E76))*OR(ISBLANK(F76))*OR(ISBLANK(G76)),FALSE,IF((ISBLANK(D76)),FALSE,IF((ISBLANK(E76)),FALSE,IF((ISBLANK(F76)),FALSE,IF((ISBLANK(G76)),FALSE,TRUE)))))</f>
        <v>0</v>
      </c>
    </row>
    <row r="77" spans="1:8" ht="19.5" x14ac:dyDescent="0.35">
      <c r="A77" s="220">
        <v>69</v>
      </c>
      <c r="B77" s="246" t="s">
        <v>401</v>
      </c>
      <c r="C77" s="51" t="s">
        <v>34</v>
      </c>
      <c r="D77" s="78"/>
      <c r="E77" s="78"/>
      <c r="F77" s="35"/>
      <c r="G77" s="35"/>
      <c r="H77" s="122" t="b">
        <f t="shared" si="23"/>
        <v>0</v>
      </c>
    </row>
    <row r="78" spans="1:8" ht="19.5" x14ac:dyDescent="0.35">
      <c r="A78" s="220">
        <v>70</v>
      </c>
      <c r="B78" s="246" t="s">
        <v>402</v>
      </c>
      <c r="C78" s="51" t="s">
        <v>35</v>
      </c>
      <c r="D78" s="78"/>
      <c r="E78" s="78"/>
      <c r="F78" s="35"/>
      <c r="G78" s="35"/>
      <c r="H78" s="122" t="b">
        <f t="shared" si="23"/>
        <v>0</v>
      </c>
    </row>
    <row r="79" spans="1:8" ht="19.5" x14ac:dyDescent="0.35">
      <c r="A79" s="220">
        <v>71</v>
      </c>
      <c r="B79" s="246" t="s">
        <v>403</v>
      </c>
      <c r="C79" s="51" t="s">
        <v>36</v>
      </c>
      <c r="D79" s="78"/>
      <c r="E79" s="78"/>
      <c r="F79" s="35"/>
      <c r="G79" s="35"/>
      <c r="H79" s="122" t="b">
        <f t="shared" si="23"/>
        <v>0</v>
      </c>
    </row>
    <row r="80" spans="1:8" ht="19.5" x14ac:dyDescent="0.35">
      <c r="A80" s="220">
        <v>72</v>
      </c>
      <c r="B80" s="246" t="s">
        <v>404</v>
      </c>
      <c r="C80" s="51" t="s">
        <v>37</v>
      </c>
      <c r="D80" s="78"/>
      <c r="E80" s="78"/>
      <c r="F80" s="35"/>
      <c r="G80" s="35"/>
      <c r="H80" s="122" t="b">
        <f t="shared" si="23"/>
        <v>0</v>
      </c>
    </row>
    <row r="81" spans="1:8" ht="37.5" x14ac:dyDescent="0.35">
      <c r="A81" s="220">
        <v>73</v>
      </c>
      <c r="B81" s="245">
        <v>13</v>
      </c>
      <c r="C81" s="124" t="s">
        <v>135</v>
      </c>
      <c r="D81" s="128">
        <f>SUM(D82:D86)</f>
        <v>0</v>
      </c>
      <c r="E81" s="128">
        <f t="shared" ref="E81:G81" si="24">SUM(E82:E86)</f>
        <v>0</v>
      </c>
      <c r="F81" s="129">
        <f t="shared" si="24"/>
        <v>0</v>
      </c>
      <c r="G81" s="129">
        <f t="shared" si="24"/>
        <v>0</v>
      </c>
      <c r="H81" s="83" t="b">
        <v>1</v>
      </c>
    </row>
    <row r="82" spans="1:8" ht="19.5" x14ac:dyDescent="0.35">
      <c r="A82" s="220">
        <v>74</v>
      </c>
      <c r="B82" s="246" t="s">
        <v>445</v>
      </c>
      <c r="C82" s="52" t="s">
        <v>33</v>
      </c>
      <c r="D82" s="78"/>
      <c r="E82" s="78"/>
      <c r="F82" s="35"/>
      <c r="G82" s="35"/>
      <c r="H82" s="122" t="b">
        <f t="shared" ref="H82:H86" si="25">IF((ISBLANK(D82))*OR(ISBLANK(E82))*OR(ISBLANK(F82))*OR(ISBLANK(G82)),FALSE,IF((ISBLANK(D82)),FALSE,IF((ISBLANK(E82)),FALSE,IF((ISBLANK(F82)),FALSE,IF((ISBLANK(G82)),FALSE,TRUE)))))</f>
        <v>0</v>
      </c>
    </row>
    <row r="83" spans="1:8" ht="19.5" x14ac:dyDescent="0.35">
      <c r="A83" s="220">
        <v>75</v>
      </c>
      <c r="B83" s="246" t="s">
        <v>405</v>
      </c>
      <c r="C83" s="51" t="s">
        <v>34</v>
      </c>
      <c r="D83" s="78"/>
      <c r="E83" s="78"/>
      <c r="F83" s="35"/>
      <c r="G83" s="35"/>
      <c r="H83" s="122" t="b">
        <f t="shared" si="25"/>
        <v>0</v>
      </c>
    </row>
    <row r="84" spans="1:8" ht="19.5" x14ac:dyDescent="0.35">
      <c r="A84" s="220">
        <v>76</v>
      </c>
      <c r="B84" s="246" t="s">
        <v>406</v>
      </c>
      <c r="C84" s="51" t="s">
        <v>35</v>
      </c>
      <c r="D84" s="78"/>
      <c r="E84" s="78"/>
      <c r="F84" s="35"/>
      <c r="G84" s="35"/>
      <c r="H84" s="122" t="b">
        <f t="shared" si="25"/>
        <v>0</v>
      </c>
    </row>
    <row r="85" spans="1:8" ht="19.5" x14ac:dyDescent="0.35">
      <c r="A85" s="220">
        <v>77</v>
      </c>
      <c r="B85" s="246" t="s">
        <v>407</v>
      </c>
      <c r="C85" s="51" t="s">
        <v>36</v>
      </c>
      <c r="D85" s="78"/>
      <c r="E85" s="78"/>
      <c r="F85" s="35"/>
      <c r="G85" s="35"/>
      <c r="H85" s="122" t="b">
        <f t="shared" si="25"/>
        <v>0</v>
      </c>
    </row>
    <row r="86" spans="1:8" ht="19.5" x14ac:dyDescent="0.35">
      <c r="A86" s="220">
        <v>78</v>
      </c>
      <c r="B86" s="246" t="s">
        <v>408</v>
      </c>
      <c r="C86" s="51" t="s">
        <v>37</v>
      </c>
      <c r="D86" s="78"/>
      <c r="E86" s="78"/>
      <c r="F86" s="35"/>
      <c r="G86" s="35"/>
      <c r="H86" s="122" t="b">
        <f t="shared" si="25"/>
        <v>0</v>
      </c>
    </row>
    <row r="87" spans="1:8" ht="37.5" x14ac:dyDescent="0.35">
      <c r="A87" s="220">
        <v>79</v>
      </c>
      <c r="B87" s="245">
        <v>14</v>
      </c>
      <c r="C87" s="124" t="s">
        <v>136</v>
      </c>
      <c r="D87" s="118">
        <f>SUM(D88:D92)</f>
        <v>0</v>
      </c>
      <c r="E87" s="118">
        <f t="shared" ref="E87:F87" si="26">SUM(E88:E92)</f>
        <v>0</v>
      </c>
      <c r="F87" s="123">
        <f t="shared" si="26"/>
        <v>0</v>
      </c>
      <c r="G87" s="123">
        <f>SUM(G88:G92)</f>
        <v>0</v>
      </c>
      <c r="H87" s="130" t="b">
        <v>1</v>
      </c>
    </row>
    <row r="88" spans="1:8" ht="19.5" x14ac:dyDescent="0.35">
      <c r="A88" s="220">
        <v>80</v>
      </c>
      <c r="B88" s="246" t="s">
        <v>409</v>
      </c>
      <c r="C88" s="52" t="s">
        <v>33</v>
      </c>
      <c r="D88" s="78"/>
      <c r="E88" s="78"/>
      <c r="F88" s="35"/>
      <c r="G88" s="35"/>
      <c r="H88" s="38" t="b">
        <f t="shared" ref="H88:H92" si="27">IF((ISBLANK(D88))*OR(ISBLANK(E88))*OR(ISBLANK(F88))*OR(ISBLANK(G88)),FALSE,IF((ISBLANK(D88)),FALSE,IF((ISBLANK(E88)),FALSE,IF((ISBLANK(F88)),FALSE,IF((ISBLANK(G88)),FALSE,TRUE)))))</f>
        <v>0</v>
      </c>
    </row>
    <row r="89" spans="1:8" ht="19.5" x14ac:dyDescent="0.35">
      <c r="A89" s="220">
        <v>81</v>
      </c>
      <c r="B89" s="246" t="s">
        <v>410</v>
      </c>
      <c r="C89" s="51" t="s">
        <v>34</v>
      </c>
      <c r="D89" s="78"/>
      <c r="E89" s="78"/>
      <c r="F89" s="35"/>
      <c r="G89" s="35"/>
      <c r="H89" s="38" t="b">
        <f t="shared" si="27"/>
        <v>0</v>
      </c>
    </row>
    <row r="90" spans="1:8" ht="19.5" x14ac:dyDescent="0.35">
      <c r="A90" s="220">
        <v>82</v>
      </c>
      <c r="B90" s="246" t="s">
        <v>411</v>
      </c>
      <c r="C90" s="51" t="s">
        <v>35</v>
      </c>
      <c r="D90" s="78"/>
      <c r="E90" s="78"/>
      <c r="F90" s="35"/>
      <c r="G90" s="35"/>
      <c r="H90" s="38" t="b">
        <f t="shared" si="27"/>
        <v>0</v>
      </c>
    </row>
    <row r="91" spans="1:8" ht="19.5" x14ac:dyDescent="0.35">
      <c r="A91" s="220">
        <v>83</v>
      </c>
      <c r="B91" s="246" t="s">
        <v>412</v>
      </c>
      <c r="C91" s="51" t="s">
        <v>36</v>
      </c>
      <c r="D91" s="78"/>
      <c r="E91" s="78"/>
      <c r="F91" s="35"/>
      <c r="G91" s="35"/>
      <c r="H91" s="38" t="b">
        <f t="shared" si="27"/>
        <v>0</v>
      </c>
    </row>
    <row r="92" spans="1:8" ht="19.5" x14ac:dyDescent="0.35">
      <c r="A92" s="220">
        <v>84</v>
      </c>
      <c r="B92" s="246" t="s">
        <v>413</v>
      </c>
      <c r="C92" s="51" t="s">
        <v>37</v>
      </c>
      <c r="D92" s="78"/>
      <c r="E92" s="78"/>
      <c r="F92" s="35"/>
      <c r="G92" s="35"/>
      <c r="H92" s="38" t="b">
        <f t="shared" si="27"/>
        <v>0</v>
      </c>
    </row>
    <row r="93" spans="1:8" ht="28.5" customHeight="1" x14ac:dyDescent="0.45">
      <c r="A93" s="220">
        <v>85</v>
      </c>
      <c r="B93" s="245">
        <v>15</v>
      </c>
      <c r="C93" s="116" t="s">
        <v>137</v>
      </c>
      <c r="D93" s="53"/>
      <c r="E93" s="53"/>
      <c r="F93" s="53"/>
      <c r="G93" s="53"/>
      <c r="H93" s="83" t="b">
        <v>1</v>
      </c>
    </row>
    <row r="94" spans="1:8" ht="19.5" x14ac:dyDescent="0.35">
      <c r="A94" s="220">
        <v>86</v>
      </c>
      <c r="B94" s="246" t="s">
        <v>414</v>
      </c>
      <c r="C94" s="54" t="s">
        <v>138</v>
      </c>
      <c r="D94" s="107"/>
      <c r="E94" s="107"/>
      <c r="F94" s="108"/>
      <c r="G94" s="108"/>
      <c r="H94" s="38" t="b">
        <f t="shared" ref="H94:H124" si="28">IF((ISBLANK(D94))*OR(ISBLANK(E94))*OR(ISBLANK(F94))*OR(ISBLANK(G94)),FALSE,IF((ISBLANK(D94)),FALSE,IF((ISBLANK(E94)),FALSE,IF((ISBLANK(F94)),FALSE,IF((ISBLANK(G94)),FALSE,TRUE)))))</f>
        <v>0</v>
      </c>
    </row>
    <row r="95" spans="1:8" ht="19.5" x14ac:dyDescent="0.35">
      <c r="A95" s="220">
        <v>87</v>
      </c>
      <c r="B95" s="246" t="s">
        <v>415</v>
      </c>
      <c r="C95" s="54" t="s">
        <v>139</v>
      </c>
      <c r="D95" s="107"/>
      <c r="E95" s="107"/>
      <c r="F95" s="108"/>
      <c r="G95" s="108"/>
      <c r="H95" s="38" t="b">
        <f t="shared" si="28"/>
        <v>0</v>
      </c>
    </row>
    <row r="96" spans="1:8" ht="19.5" x14ac:dyDescent="0.35">
      <c r="A96" s="220">
        <v>88</v>
      </c>
      <c r="B96" s="246" t="s">
        <v>416</v>
      </c>
      <c r="C96" s="54" t="s">
        <v>140</v>
      </c>
      <c r="D96" s="107"/>
      <c r="E96" s="107"/>
      <c r="F96" s="108"/>
      <c r="G96" s="108"/>
      <c r="H96" s="38" t="b">
        <f t="shared" si="28"/>
        <v>0</v>
      </c>
    </row>
    <row r="97" spans="1:8" ht="19.5" x14ac:dyDescent="0.35">
      <c r="A97" s="220">
        <v>89</v>
      </c>
      <c r="B97" s="246" t="s">
        <v>417</v>
      </c>
      <c r="C97" s="54" t="s">
        <v>141</v>
      </c>
      <c r="D97" s="107"/>
      <c r="E97" s="107"/>
      <c r="F97" s="108"/>
      <c r="G97" s="108"/>
      <c r="H97" s="38" t="b">
        <f t="shared" si="28"/>
        <v>0</v>
      </c>
    </row>
    <row r="98" spans="1:8" ht="19.5" x14ac:dyDescent="0.35">
      <c r="A98" s="220">
        <v>90</v>
      </c>
      <c r="B98" s="246" t="s">
        <v>418</v>
      </c>
      <c r="C98" s="54" t="s">
        <v>142</v>
      </c>
      <c r="D98" s="107"/>
      <c r="E98" s="107"/>
      <c r="F98" s="108"/>
      <c r="G98" s="108"/>
      <c r="H98" s="38" t="b">
        <f t="shared" si="28"/>
        <v>0</v>
      </c>
    </row>
    <row r="99" spans="1:8" ht="19.5" x14ac:dyDescent="0.35">
      <c r="A99" s="220">
        <v>91</v>
      </c>
      <c r="B99" s="246" t="s">
        <v>419</v>
      </c>
      <c r="C99" s="54" t="s">
        <v>143</v>
      </c>
      <c r="D99" s="107"/>
      <c r="E99" s="107"/>
      <c r="F99" s="108"/>
      <c r="G99" s="108"/>
      <c r="H99" s="38" t="b">
        <f t="shared" si="28"/>
        <v>0</v>
      </c>
    </row>
    <row r="100" spans="1:8" ht="19.5" x14ac:dyDescent="0.35">
      <c r="A100" s="220">
        <v>92</v>
      </c>
      <c r="B100" s="246" t="s">
        <v>420</v>
      </c>
      <c r="C100" s="54" t="s">
        <v>144</v>
      </c>
      <c r="D100" s="107"/>
      <c r="E100" s="107"/>
      <c r="F100" s="108"/>
      <c r="G100" s="108"/>
      <c r="H100" s="38" t="b">
        <f t="shared" si="28"/>
        <v>0</v>
      </c>
    </row>
    <row r="101" spans="1:8" ht="19.5" x14ac:dyDescent="0.35">
      <c r="A101" s="220">
        <v>93</v>
      </c>
      <c r="B101" s="246" t="s">
        <v>421</v>
      </c>
      <c r="C101" s="54" t="s">
        <v>145</v>
      </c>
      <c r="D101" s="107"/>
      <c r="E101" s="107"/>
      <c r="F101" s="108"/>
      <c r="G101" s="108"/>
      <c r="H101" s="38" t="b">
        <f t="shared" si="28"/>
        <v>0</v>
      </c>
    </row>
    <row r="102" spans="1:8" ht="19.5" x14ac:dyDescent="0.35">
      <c r="A102" s="220">
        <v>94</v>
      </c>
      <c r="B102" s="246" t="s">
        <v>422</v>
      </c>
      <c r="C102" s="54" t="s">
        <v>146</v>
      </c>
      <c r="D102" s="107"/>
      <c r="E102" s="107"/>
      <c r="F102" s="108"/>
      <c r="G102" s="108"/>
      <c r="H102" s="38" t="b">
        <f t="shared" si="28"/>
        <v>0</v>
      </c>
    </row>
    <row r="103" spans="1:8" ht="19.5" x14ac:dyDescent="0.35">
      <c r="A103" s="220">
        <v>95</v>
      </c>
      <c r="B103" s="246" t="s">
        <v>423</v>
      </c>
      <c r="C103" s="54" t="s">
        <v>147</v>
      </c>
      <c r="D103" s="107"/>
      <c r="E103" s="107"/>
      <c r="F103" s="108"/>
      <c r="G103" s="108"/>
      <c r="H103" s="38" t="b">
        <f t="shared" si="28"/>
        <v>0</v>
      </c>
    </row>
    <row r="104" spans="1:8" ht="19.5" x14ac:dyDescent="0.35">
      <c r="A104" s="220">
        <v>96</v>
      </c>
      <c r="B104" s="246" t="s">
        <v>424</v>
      </c>
      <c r="C104" s="54" t="s">
        <v>148</v>
      </c>
      <c r="D104" s="107"/>
      <c r="E104" s="107"/>
      <c r="F104" s="108"/>
      <c r="G104" s="108"/>
      <c r="H104" s="38" t="b">
        <f t="shared" si="28"/>
        <v>0</v>
      </c>
    </row>
    <row r="105" spans="1:8" ht="19.5" x14ac:dyDescent="0.35">
      <c r="A105" s="220">
        <v>97</v>
      </c>
      <c r="B105" s="246" t="s">
        <v>425</v>
      </c>
      <c r="C105" s="54" t="s">
        <v>149</v>
      </c>
      <c r="D105" s="107"/>
      <c r="E105" s="107"/>
      <c r="F105" s="108"/>
      <c r="G105" s="108"/>
      <c r="H105" s="38" t="b">
        <f t="shared" si="28"/>
        <v>0</v>
      </c>
    </row>
    <row r="106" spans="1:8" ht="19.5" x14ac:dyDescent="0.35">
      <c r="A106" s="220">
        <v>98</v>
      </c>
      <c r="B106" s="246" t="s">
        <v>426</v>
      </c>
      <c r="C106" s="54" t="s">
        <v>150</v>
      </c>
      <c r="D106" s="107"/>
      <c r="E106" s="107"/>
      <c r="F106" s="108"/>
      <c r="G106" s="108"/>
      <c r="H106" s="38" t="b">
        <f t="shared" si="28"/>
        <v>0</v>
      </c>
    </row>
    <row r="107" spans="1:8" ht="19.5" x14ac:dyDescent="0.35">
      <c r="A107" s="220">
        <v>99</v>
      </c>
      <c r="B107" s="246" t="s">
        <v>427</v>
      </c>
      <c r="C107" s="54" t="s">
        <v>151</v>
      </c>
      <c r="D107" s="107"/>
      <c r="E107" s="107"/>
      <c r="F107" s="108"/>
      <c r="G107" s="108"/>
      <c r="H107" s="38" t="b">
        <f t="shared" si="28"/>
        <v>0</v>
      </c>
    </row>
    <row r="108" spans="1:8" ht="19.5" x14ac:dyDescent="0.35">
      <c r="A108" s="220">
        <v>100</v>
      </c>
      <c r="B108" s="246" t="s">
        <v>428</v>
      </c>
      <c r="C108" s="54" t="s">
        <v>197</v>
      </c>
      <c r="D108" s="107"/>
      <c r="E108" s="107"/>
      <c r="F108" s="108"/>
      <c r="G108" s="108"/>
      <c r="H108" s="38" t="b">
        <f t="shared" si="28"/>
        <v>0</v>
      </c>
    </row>
    <row r="109" spans="1:8" ht="19.5" x14ac:dyDescent="0.35">
      <c r="A109" s="220">
        <v>101</v>
      </c>
      <c r="B109" s="246" t="s">
        <v>429</v>
      </c>
      <c r="C109" s="54" t="s">
        <v>199</v>
      </c>
      <c r="D109" s="107"/>
      <c r="E109" s="107"/>
      <c r="F109" s="108"/>
      <c r="G109" s="108"/>
      <c r="H109" s="38" t="b">
        <f t="shared" si="28"/>
        <v>0</v>
      </c>
    </row>
    <row r="110" spans="1:8" ht="19.5" x14ac:dyDescent="0.35">
      <c r="A110" s="220">
        <v>102</v>
      </c>
      <c r="B110" s="246" t="s">
        <v>430</v>
      </c>
      <c r="C110" s="54" t="s">
        <v>200</v>
      </c>
      <c r="D110" s="107"/>
      <c r="E110" s="107"/>
      <c r="F110" s="108"/>
      <c r="G110" s="108"/>
      <c r="H110" s="38" t="b">
        <f t="shared" si="28"/>
        <v>0</v>
      </c>
    </row>
    <row r="111" spans="1:8" ht="19.5" x14ac:dyDescent="0.35">
      <c r="A111" s="220">
        <v>103</v>
      </c>
      <c r="B111" s="246" t="s">
        <v>431</v>
      </c>
      <c r="C111" s="54" t="s">
        <v>201</v>
      </c>
      <c r="D111" s="107"/>
      <c r="E111" s="107"/>
      <c r="F111" s="108"/>
      <c r="G111" s="108"/>
      <c r="H111" s="38" t="b">
        <f t="shared" si="28"/>
        <v>0</v>
      </c>
    </row>
    <row r="112" spans="1:8" ht="19.5" x14ac:dyDescent="0.35">
      <c r="A112" s="220">
        <v>104</v>
      </c>
      <c r="B112" s="246" t="s">
        <v>432</v>
      </c>
      <c r="C112" s="54" t="s">
        <v>202</v>
      </c>
      <c r="D112" s="107"/>
      <c r="E112" s="107"/>
      <c r="F112" s="108"/>
      <c r="G112" s="108"/>
      <c r="H112" s="38" t="b">
        <f t="shared" si="28"/>
        <v>0</v>
      </c>
    </row>
    <row r="113" spans="1:8" ht="18.75" customHeight="1" x14ac:dyDescent="0.35">
      <c r="A113" s="220">
        <v>105</v>
      </c>
      <c r="B113" s="246" t="s">
        <v>433</v>
      </c>
      <c r="C113" s="54" t="s">
        <v>152</v>
      </c>
      <c r="D113" s="107"/>
      <c r="E113" s="107"/>
      <c r="F113" s="108"/>
      <c r="G113" s="108"/>
      <c r="H113" s="38" t="b">
        <f t="shared" si="28"/>
        <v>0</v>
      </c>
    </row>
    <row r="114" spans="1:8" ht="36" x14ac:dyDescent="0.35">
      <c r="A114" s="220">
        <v>106</v>
      </c>
      <c r="B114" s="246" t="s">
        <v>434</v>
      </c>
      <c r="C114" s="54" t="s">
        <v>153</v>
      </c>
      <c r="D114" s="107"/>
      <c r="E114" s="107"/>
      <c r="F114" s="108"/>
      <c r="G114" s="108"/>
      <c r="H114" s="38" t="b">
        <f t="shared" si="28"/>
        <v>0</v>
      </c>
    </row>
    <row r="115" spans="1:8" ht="36" x14ac:dyDescent="0.35">
      <c r="A115" s="220">
        <v>107</v>
      </c>
      <c r="B115" s="246" t="s">
        <v>435</v>
      </c>
      <c r="C115" s="54" t="s">
        <v>154</v>
      </c>
      <c r="D115" s="107"/>
      <c r="E115" s="107"/>
      <c r="F115" s="108"/>
      <c r="G115" s="108"/>
      <c r="H115" s="38" t="b">
        <f t="shared" si="28"/>
        <v>0</v>
      </c>
    </row>
    <row r="116" spans="1:8" ht="36" x14ac:dyDescent="0.35">
      <c r="A116" s="220">
        <v>108</v>
      </c>
      <c r="B116" s="246" t="s">
        <v>436</v>
      </c>
      <c r="C116" s="54" t="s">
        <v>196</v>
      </c>
      <c r="D116" s="107"/>
      <c r="E116" s="107"/>
      <c r="F116" s="108"/>
      <c r="G116" s="108"/>
      <c r="H116" s="38" t="b">
        <f t="shared" si="28"/>
        <v>0</v>
      </c>
    </row>
    <row r="117" spans="1:8" ht="19.5" x14ac:dyDescent="0.35">
      <c r="A117" s="220">
        <v>109</v>
      </c>
      <c r="B117" s="246" t="s">
        <v>437</v>
      </c>
      <c r="C117" s="54" t="s">
        <v>155</v>
      </c>
      <c r="D117" s="107"/>
      <c r="E117" s="107"/>
      <c r="F117" s="108"/>
      <c r="G117" s="108"/>
      <c r="H117" s="38" t="b">
        <f t="shared" si="28"/>
        <v>0</v>
      </c>
    </row>
    <row r="118" spans="1:8" ht="36" x14ac:dyDescent="0.35">
      <c r="A118" s="220">
        <v>110</v>
      </c>
      <c r="B118" s="246" t="s">
        <v>438</v>
      </c>
      <c r="C118" s="54" t="s">
        <v>156</v>
      </c>
      <c r="D118" s="107"/>
      <c r="E118" s="107"/>
      <c r="F118" s="108"/>
      <c r="G118" s="108"/>
      <c r="H118" s="38" t="b">
        <f t="shared" si="28"/>
        <v>0</v>
      </c>
    </row>
    <row r="119" spans="1:8" ht="36" x14ac:dyDescent="0.35">
      <c r="A119" s="220">
        <v>111</v>
      </c>
      <c r="B119" s="246" t="s">
        <v>439</v>
      </c>
      <c r="C119" s="54" t="s">
        <v>157</v>
      </c>
      <c r="D119" s="107"/>
      <c r="E119" s="107"/>
      <c r="F119" s="108"/>
      <c r="G119" s="108"/>
      <c r="H119" s="38" t="b">
        <f t="shared" si="28"/>
        <v>0</v>
      </c>
    </row>
    <row r="120" spans="1:8" ht="19.5" x14ac:dyDescent="0.35">
      <c r="A120" s="220">
        <v>112</v>
      </c>
      <c r="B120" s="246" t="s">
        <v>440</v>
      </c>
      <c r="C120" s="54" t="s">
        <v>158</v>
      </c>
      <c r="D120" s="107"/>
      <c r="E120" s="107"/>
      <c r="F120" s="108"/>
      <c r="G120" s="108"/>
      <c r="H120" s="38" t="b">
        <f t="shared" si="28"/>
        <v>0</v>
      </c>
    </row>
    <row r="121" spans="1:8" ht="36" x14ac:dyDescent="0.35">
      <c r="A121" s="220">
        <v>113</v>
      </c>
      <c r="B121" s="246" t="s">
        <v>441</v>
      </c>
      <c r="C121" s="54" t="s">
        <v>159</v>
      </c>
      <c r="D121" s="107"/>
      <c r="E121" s="107"/>
      <c r="F121" s="108"/>
      <c r="G121" s="108"/>
      <c r="H121" s="38" t="b">
        <f t="shared" si="28"/>
        <v>0</v>
      </c>
    </row>
    <row r="122" spans="1:8" ht="18.75" customHeight="1" x14ac:dyDescent="0.35">
      <c r="A122" s="220">
        <v>114</v>
      </c>
      <c r="B122" s="246" t="s">
        <v>442</v>
      </c>
      <c r="C122" s="54" t="s">
        <v>160</v>
      </c>
      <c r="D122" s="107"/>
      <c r="E122" s="107"/>
      <c r="F122" s="108"/>
      <c r="G122" s="108"/>
      <c r="H122" s="38" t="b">
        <f t="shared" si="28"/>
        <v>0</v>
      </c>
    </row>
    <row r="123" spans="1:8" ht="18.75" customHeight="1" x14ac:dyDescent="0.35">
      <c r="A123" s="220">
        <v>115</v>
      </c>
      <c r="B123" s="246" t="s">
        <v>443</v>
      </c>
      <c r="C123" s="54" t="s">
        <v>161</v>
      </c>
      <c r="D123" s="107"/>
      <c r="E123" s="107"/>
      <c r="F123" s="108"/>
      <c r="G123" s="108"/>
      <c r="H123" s="38" t="b">
        <f t="shared" si="28"/>
        <v>0</v>
      </c>
    </row>
    <row r="124" spans="1:8" ht="18.75" customHeight="1" x14ac:dyDescent="0.35">
      <c r="A124" s="220">
        <v>116</v>
      </c>
      <c r="B124" s="246" t="s">
        <v>444</v>
      </c>
      <c r="C124" s="54" t="s">
        <v>162</v>
      </c>
      <c r="D124" s="107"/>
      <c r="E124" s="107"/>
      <c r="F124" s="108"/>
      <c r="G124" s="108"/>
      <c r="H124" s="38" t="b">
        <f t="shared" si="28"/>
        <v>0</v>
      </c>
    </row>
  </sheetData>
  <sheetProtection password="C0A1" sheet="1" objects="1" scenarios="1" selectLockedCells="1"/>
  <mergeCells count="9">
    <mergeCell ref="C6:C7"/>
    <mergeCell ref="D6:E6"/>
    <mergeCell ref="F6:G6"/>
    <mergeCell ref="B6:B7"/>
    <mergeCell ref="B1:H1"/>
    <mergeCell ref="B2:H2"/>
    <mergeCell ref="B3:H3"/>
    <mergeCell ref="B4:H4"/>
    <mergeCell ref="B5:H5"/>
  </mergeCells>
  <conditionalFormatting sqref="H10:H14 H16:H20 H22:H26 H28:H32 H34:H38 H40:H44 H46:H50 H52:H56 H58:H62 H64:H68 H70:H74 H76:H80 H82:H86 H88:H92 H94:H124">
    <cfRule type="cellIs" dxfId="3" priority="5" operator="equal">
      <formula>TRUE</formula>
    </cfRule>
    <cfRule type="cellIs" dxfId="2" priority="6" stopIfTrue="1" operator="equal">
      <formula>FALSE</formula>
    </cfRule>
  </conditionalFormatting>
  <dataValidations count="2">
    <dataValidation type="whole" operator="greaterThanOrEqual" allowBlank="1" showInputMessage="1" showErrorMessage="1" errorTitle="Data Entry Alert " error="Must be a whole number. " sqref="D10:E14 D94:E124 D88:E92 D82:E86 D76:E80 D70:E74 D64:E68 D46:E50 D58:E62 D52:E56 D40:E44 D34:E38 D28:E32 D22:E26 D16:E20">
      <formula1>0</formula1>
    </dataValidation>
    <dataValidation type="whole" allowBlank="1" showInputMessage="1" showErrorMessage="1" errorTitle="Data Entry Alert " error="Must be a whole number. " sqref="F10:G14 F94:G124 F88:G92 F82:G86 F76:G80 F70:G74 F64:G68 F46:G50 F58:G62 F52:G56 F40:G44 F34:G38 F28:G32 F22:G26 F16:G20">
      <formula1>-99999999999999</formula1>
      <formula2>99999999999999</formula2>
    </dataValidation>
  </dataValidations>
  <pageMargins left="0.48" right="0.44" top="0.75" bottom="1.04" header="0.3" footer="0.3"/>
  <pageSetup scale="70" fitToHeight="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opLeftCell="B1" zoomScaleNormal="100" workbookViewId="0">
      <selection activeCell="D10" sqref="D10"/>
    </sheetView>
  </sheetViews>
  <sheetFormatPr defaultColWidth="39.7109375" defaultRowHeight="15" x14ac:dyDescent="0.25"/>
  <cols>
    <col min="1" max="1" width="9.5703125" style="15" hidden="1" customWidth="1"/>
    <col min="2" max="2" width="14.42578125" style="243" bestFit="1" customWidth="1"/>
    <col min="3" max="3" width="54.42578125" style="15" customWidth="1"/>
    <col min="4" max="4" width="27.42578125" style="15" customWidth="1"/>
    <col min="5" max="5" width="28.42578125" style="15" customWidth="1"/>
    <col min="6" max="6" width="26.42578125" style="15" customWidth="1"/>
    <col min="7" max="7" width="30" style="15" customWidth="1"/>
    <col min="8" max="16384" width="39.7109375" style="15"/>
  </cols>
  <sheetData>
    <row r="1" spans="1:7" ht="30.75" x14ac:dyDescent="0.45">
      <c r="B1" s="39" t="s">
        <v>187</v>
      </c>
      <c r="C1" s="248"/>
      <c r="D1" s="40"/>
      <c r="E1" s="40"/>
      <c r="F1" s="40"/>
      <c r="G1" s="41"/>
    </row>
    <row r="2" spans="1:7" s="42" customFormat="1" ht="21" x14ac:dyDescent="0.35">
      <c r="B2" s="109" t="s">
        <v>164</v>
      </c>
      <c r="C2" s="249"/>
      <c r="D2" s="110"/>
      <c r="E2" s="110"/>
      <c r="F2" s="110"/>
      <c r="G2" s="111"/>
    </row>
    <row r="3" spans="1:7" s="42" customFormat="1" ht="21" x14ac:dyDescent="0.3">
      <c r="B3" s="112" t="s">
        <v>165</v>
      </c>
      <c r="C3" s="249"/>
      <c r="D3" s="113"/>
      <c r="E3" s="113"/>
      <c r="F3" s="114"/>
      <c r="G3" s="111"/>
    </row>
    <row r="4" spans="1:7" ht="37.5" customHeight="1" x14ac:dyDescent="0.25">
      <c r="B4" s="45" t="s">
        <v>32</v>
      </c>
      <c r="C4" s="248"/>
      <c r="D4" s="43"/>
      <c r="E4" s="43"/>
      <c r="F4" s="44"/>
      <c r="G4" s="46"/>
    </row>
    <row r="5" spans="1:7" ht="39" customHeight="1" x14ac:dyDescent="0.25">
      <c r="B5" s="59" t="s">
        <v>163</v>
      </c>
      <c r="C5" s="248"/>
      <c r="D5" s="43"/>
      <c r="E5" s="44"/>
      <c r="F5" s="44"/>
      <c r="G5" s="46"/>
    </row>
    <row r="6" spans="1:7" ht="50.25" customHeight="1" x14ac:dyDescent="0.25">
      <c r="B6" s="341" t="s">
        <v>446</v>
      </c>
      <c r="C6" s="341" t="s">
        <v>113</v>
      </c>
      <c r="D6" s="60"/>
      <c r="E6" s="61"/>
      <c r="F6" s="61"/>
      <c r="G6" s="47" t="s">
        <v>109</v>
      </c>
    </row>
    <row r="7" spans="1:7" ht="54" customHeight="1" x14ac:dyDescent="0.25">
      <c r="B7" s="342"/>
      <c r="C7" s="342"/>
      <c r="D7" s="55" t="s">
        <v>114</v>
      </c>
      <c r="E7" s="55" t="s">
        <v>115</v>
      </c>
      <c r="F7" s="55" t="s">
        <v>116</v>
      </c>
      <c r="G7" s="58" t="s">
        <v>102</v>
      </c>
    </row>
    <row r="8" spans="1:7" ht="15" hidden="1" customHeight="1" x14ac:dyDescent="0.25">
      <c r="A8" s="15" t="s">
        <v>344</v>
      </c>
      <c r="B8" s="244" t="s">
        <v>28</v>
      </c>
      <c r="C8" s="48" t="s">
        <v>118</v>
      </c>
      <c r="D8" s="48" t="s">
        <v>119</v>
      </c>
      <c r="E8" s="49" t="s">
        <v>38</v>
      </c>
      <c r="F8" s="49" t="s">
        <v>117</v>
      </c>
      <c r="G8" s="49" t="s">
        <v>4</v>
      </c>
    </row>
    <row r="9" spans="1:7" s="80" customFormat="1" ht="39" customHeight="1" x14ac:dyDescent="0.25">
      <c r="A9" s="80">
        <v>1</v>
      </c>
      <c r="B9" s="250">
        <v>1</v>
      </c>
      <c r="C9" s="131" t="s">
        <v>111</v>
      </c>
      <c r="D9" s="132">
        <f>SUM(D10:D14)</f>
        <v>0</v>
      </c>
      <c r="E9" s="133">
        <f t="shared" ref="E9:F9" si="0">SUM(E10:E14)</f>
        <v>0</v>
      </c>
      <c r="F9" s="133">
        <f t="shared" si="0"/>
        <v>0</v>
      </c>
      <c r="G9" s="126" t="b">
        <v>1</v>
      </c>
    </row>
    <row r="10" spans="1:7" s="80" customFormat="1" ht="21.75" customHeight="1" x14ac:dyDescent="0.25">
      <c r="A10" s="80">
        <v>2</v>
      </c>
      <c r="B10" s="251" t="s">
        <v>345</v>
      </c>
      <c r="C10" s="79" t="s">
        <v>33</v>
      </c>
      <c r="D10" s="82"/>
      <c r="E10" s="108"/>
      <c r="F10" s="108"/>
      <c r="G10" s="11" t="b">
        <f>IF((ISBLANK(D10))*OR(ISBLANK(E10))*OR(ISBLANK(F10)),FALSE,IF((ISBLANK(D10)),FALSE,IF((ISBLANK(E10)),FALSE,IF((ISBLANK(F10)),FALSE,TRUE))))</f>
        <v>0</v>
      </c>
    </row>
    <row r="11" spans="1:7" s="80" customFormat="1" ht="21.75" customHeight="1" x14ac:dyDescent="0.25">
      <c r="A11" s="80">
        <v>3</v>
      </c>
      <c r="B11" s="251" t="s">
        <v>346</v>
      </c>
      <c r="C11" s="79" t="s">
        <v>34</v>
      </c>
      <c r="D11" s="82"/>
      <c r="E11" s="108"/>
      <c r="F11" s="108"/>
      <c r="G11" s="11" t="b">
        <f t="shared" ref="G11:G14" si="1">IF((ISBLANK(D11))*OR(ISBLANK(E11))*OR(ISBLANK(F11)),FALSE,IF((ISBLANK(D11)),FALSE,IF((ISBLANK(E11)),FALSE,IF((ISBLANK(F11)),FALSE,TRUE))))</f>
        <v>0</v>
      </c>
    </row>
    <row r="12" spans="1:7" s="80" customFormat="1" ht="21.75" customHeight="1" x14ac:dyDescent="0.25">
      <c r="A12" s="80">
        <v>4</v>
      </c>
      <c r="B12" s="251" t="s">
        <v>347</v>
      </c>
      <c r="C12" s="79" t="s">
        <v>35</v>
      </c>
      <c r="D12" s="82"/>
      <c r="E12" s="108"/>
      <c r="F12" s="108"/>
      <c r="G12" s="11" t="b">
        <f t="shared" si="1"/>
        <v>0</v>
      </c>
    </row>
    <row r="13" spans="1:7" s="80" customFormat="1" ht="21.75" customHeight="1" x14ac:dyDescent="0.25">
      <c r="A13" s="80">
        <v>5</v>
      </c>
      <c r="B13" s="251" t="s">
        <v>348</v>
      </c>
      <c r="C13" s="79" t="s">
        <v>36</v>
      </c>
      <c r="D13" s="82"/>
      <c r="E13" s="108"/>
      <c r="F13" s="108"/>
      <c r="G13" s="11" t="b">
        <f t="shared" si="1"/>
        <v>0</v>
      </c>
    </row>
    <row r="14" spans="1:7" s="80" customFormat="1" ht="21.75" customHeight="1" x14ac:dyDescent="0.25">
      <c r="A14" s="80">
        <v>6</v>
      </c>
      <c r="B14" s="251" t="s">
        <v>349</v>
      </c>
      <c r="C14" s="79" t="s">
        <v>37</v>
      </c>
      <c r="D14" s="82"/>
      <c r="E14" s="108"/>
      <c r="F14" s="108"/>
      <c r="G14" s="11" t="b">
        <f t="shared" si="1"/>
        <v>0</v>
      </c>
    </row>
    <row r="15" spans="1:7" s="80" customFormat="1" ht="39" customHeight="1" x14ac:dyDescent="0.25">
      <c r="A15" s="80">
        <v>7</v>
      </c>
      <c r="B15" s="250">
        <v>2</v>
      </c>
      <c r="C15" s="117" t="s">
        <v>110</v>
      </c>
      <c r="D15" s="132">
        <f>SUM(D16:D20)</f>
        <v>0</v>
      </c>
      <c r="E15" s="133">
        <f t="shared" ref="E15:F15" si="2">SUM(E16:E20)</f>
        <v>0</v>
      </c>
      <c r="F15" s="133">
        <f t="shared" si="2"/>
        <v>0</v>
      </c>
      <c r="G15" s="126" t="b">
        <v>1</v>
      </c>
    </row>
    <row r="16" spans="1:7" s="80" customFormat="1" ht="21.75" customHeight="1" x14ac:dyDescent="0.25">
      <c r="A16" s="80">
        <v>8</v>
      </c>
      <c r="B16" s="251" t="s">
        <v>350</v>
      </c>
      <c r="C16" s="81" t="s">
        <v>33</v>
      </c>
      <c r="D16" s="82"/>
      <c r="E16" s="108"/>
      <c r="F16" s="108"/>
      <c r="G16" s="11" t="b">
        <f t="shared" ref="G16:G20" si="3">IF((ISBLANK(D16))*OR(ISBLANK(E16))*OR(ISBLANK(F16)),FALSE,IF((ISBLANK(D16)),FALSE,IF((ISBLANK(E16)),FALSE,IF((ISBLANK(F16)),FALSE,TRUE))))</f>
        <v>0</v>
      </c>
    </row>
    <row r="17" spans="1:7" s="80" customFormat="1" ht="21.75" customHeight="1" x14ac:dyDescent="0.25">
      <c r="A17" s="80">
        <v>9</v>
      </c>
      <c r="B17" s="251" t="s">
        <v>351</v>
      </c>
      <c r="C17" s="79" t="s">
        <v>34</v>
      </c>
      <c r="D17" s="82"/>
      <c r="E17" s="108"/>
      <c r="F17" s="108"/>
      <c r="G17" s="11" t="b">
        <f t="shared" si="3"/>
        <v>0</v>
      </c>
    </row>
    <row r="18" spans="1:7" s="80" customFormat="1" ht="21.75" customHeight="1" x14ac:dyDescent="0.25">
      <c r="A18" s="80">
        <v>10</v>
      </c>
      <c r="B18" s="251" t="s">
        <v>352</v>
      </c>
      <c r="C18" s="79" t="s">
        <v>35</v>
      </c>
      <c r="D18" s="82"/>
      <c r="E18" s="108"/>
      <c r="F18" s="108"/>
      <c r="G18" s="11" t="b">
        <f t="shared" si="3"/>
        <v>0</v>
      </c>
    </row>
    <row r="19" spans="1:7" s="80" customFormat="1" ht="21.75" customHeight="1" x14ac:dyDescent="0.25">
      <c r="A19" s="80">
        <v>11</v>
      </c>
      <c r="B19" s="251" t="s">
        <v>353</v>
      </c>
      <c r="C19" s="79" t="s">
        <v>36</v>
      </c>
      <c r="D19" s="82"/>
      <c r="E19" s="108"/>
      <c r="F19" s="108"/>
      <c r="G19" s="11" t="b">
        <f t="shared" si="3"/>
        <v>0</v>
      </c>
    </row>
    <row r="20" spans="1:7" s="80" customFormat="1" ht="21.75" customHeight="1" x14ac:dyDescent="0.25">
      <c r="A20" s="80">
        <v>12</v>
      </c>
      <c r="B20" s="251" t="s">
        <v>354</v>
      </c>
      <c r="C20" s="79" t="s">
        <v>37</v>
      </c>
      <c r="D20" s="82"/>
      <c r="E20" s="108"/>
      <c r="F20" s="108"/>
      <c r="G20" s="11" t="b">
        <f t="shared" si="3"/>
        <v>0</v>
      </c>
    </row>
    <row r="21" spans="1:7" s="80" customFormat="1" ht="39" customHeight="1" x14ac:dyDescent="0.25">
      <c r="A21" s="80">
        <v>13</v>
      </c>
      <c r="B21" s="250">
        <v>3</v>
      </c>
      <c r="C21" s="117" t="s">
        <v>112</v>
      </c>
      <c r="D21" s="132">
        <f>SUM(D22:D26)</f>
        <v>0</v>
      </c>
      <c r="E21" s="133">
        <f t="shared" ref="E21:F21" si="4">SUM(E22:E26)</f>
        <v>0</v>
      </c>
      <c r="F21" s="133">
        <f t="shared" si="4"/>
        <v>0</v>
      </c>
      <c r="G21" s="126" t="b">
        <v>1</v>
      </c>
    </row>
    <row r="22" spans="1:7" s="80" customFormat="1" ht="21.75" customHeight="1" x14ac:dyDescent="0.25">
      <c r="A22" s="80">
        <v>14</v>
      </c>
      <c r="B22" s="251" t="s">
        <v>355</v>
      </c>
      <c r="C22" s="81" t="s">
        <v>33</v>
      </c>
      <c r="D22" s="82"/>
      <c r="E22" s="108"/>
      <c r="F22" s="108"/>
      <c r="G22" s="11" t="b">
        <f t="shared" ref="G22:G26" si="5">IF((ISBLANK(D22))*OR(ISBLANK(E22))*OR(ISBLANK(F22)),FALSE,IF((ISBLANK(D22)),FALSE,IF((ISBLANK(E22)),FALSE,IF((ISBLANK(F22)),FALSE,TRUE))))</f>
        <v>0</v>
      </c>
    </row>
    <row r="23" spans="1:7" s="80" customFormat="1" ht="21.75" customHeight="1" x14ac:dyDescent="0.25">
      <c r="A23" s="80">
        <v>15</v>
      </c>
      <c r="B23" s="251" t="s">
        <v>356</v>
      </c>
      <c r="C23" s="79" t="s">
        <v>34</v>
      </c>
      <c r="D23" s="82"/>
      <c r="E23" s="108"/>
      <c r="F23" s="108"/>
      <c r="G23" s="11" t="b">
        <f t="shared" si="5"/>
        <v>0</v>
      </c>
    </row>
    <row r="24" spans="1:7" s="80" customFormat="1" ht="21.75" customHeight="1" x14ac:dyDescent="0.25">
      <c r="A24" s="80">
        <v>16</v>
      </c>
      <c r="B24" s="251" t="s">
        <v>357</v>
      </c>
      <c r="C24" s="79" t="s">
        <v>35</v>
      </c>
      <c r="D24" s="82"/>
      <c r="E24" s="108"/>
      <c r="F24" s="108"/>
      <c r="G24" s="11" t="b">
        <f t="shared" si="5"/>
        <v>0</v>
      </c>
    </row>
    <row r="25" spans="1:7" s="80" customFormat="1" ht="21.75" customHeight="1" x14ac:dyDescent="0.25">
      <c r="A25" s="80">
        <v>17</v>
      </c>
      <c r="B25" s="251" t="s">
        <v>358</v>
      </c>
      <c r="C25" s="79" t="s">
        <v>36</v>
      </c>
      <c r="D25" s="82"/>
      <c r="E25" s="108"/>
      <c r="F25" s="108"/>
      <c r="G25" s="11" t="b">
        <f t="shared" si="5"/>
        <v>0</v>
      </c>
    </row>
    <row r="26" spans="1:7" s="80" customFormat="1" ht="21.75" customHeight="1" x14ac:dyDescent="0.25">
      <c r="A26" s="80">
        <v>18</v>
      </c>
      <c r="B26" s="251" t="s">
        <v>359</v>
      </c>
      <c r="C26" s="79" t="s">
        <v>37</v>
      </c>
      <c r="D26" s="82"/>
      <c r="E26" s="108"/>
      <c r="F26" s="108"/>
      <c r="G26" s="11" t="b">
        <f t="shared" si="5"/>
        <v>0</v>
      </c>
    </row>
  </sheetData>
  <sheetProtection algorithmName="SHA-512" hashValue="7s0A15MWM/dcTZTbvGdVSUkzS0pAiGRXPEQb5Xq0Jic3l595yWsZBvLjbDr2kCsKnimYmeWKoGw5TadkGtXSQQ==" saltValue="+CSNP831fsMstQxf8hNa3w==" spinCount="100000" sheet="1" objects="1" scenarios="1" selectLockedCells="1"/>
  <mergeCells count="2">
    <mergeCell ref="C6:C7"/>
    <mergeCell ref="B6:B7"/>
  </mergeCells>
  <conditionalFormatting sqref="G10:G14 G16:G20 G22:G26">
    <cfRule type="cellIs" dxfId="1" priority="1" operator="equal">
      <formula>TRUE</formula>
    </cfRule>
    <cfRule type="cellIs" dxfId="0" priority="2" stopIfTrue="1" operator="equal">
      <formula>FALSE</formula>
    </cfRule>
  </conditionalFormatting>
  <dataValidations count="1">
    <dataValidation type="whole" operator="greaterThan" allowBlank="1" showInputMessage="1" showErrorMessage="1" errorTitle="Data Entry Alert " error="Must be a whole number. " sqref="D16:F20 D22:F26 D10:F14">
      <formula1>-9.99999999999999E+28</formula1>
    </dataValidation>
  </dataValidations>
  <pageMargins left="0.7" right="0.7" top="0.75" bottom="0.75"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Version</vt:lpstr>
      <vt:lpstr>Instructions </vt:lpstr>
      <vt:lpstr>Report_Lines</vt:lpstr>
      <vt:lpstr>Exhibit_of_Premiums_and_Losses</vt:lpstr>
      <vt:lpstr>Schedule_1</vt:lpstr>
      <vt:lpstr>Schedule_2</vt:lpstr>
      <vt:lpstr>Schedule_3</vt:lpstr>
      <vt:lpstr>Schedule_4</vt:lpstr>
      <vt:lpstr>'Instructions '!Print_Area</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crawfordw</dc:creator>
  <cp:lastModifiedBy>Joseph, Jeffrey</cp:lastModifiedBy>
  <cp:lastPrinted>2017-01-31T11:02:35Z</cp:lastPrinted>
  <dcterms:created xsi:type="dcterms:W3CDTF">2012-10-16T19:46:11Z</dcterms:created>
  <dcterms:modified xsi:type="dcterms:W3CDTF">2019-04-23T15:49:15Z</dcterms:modified>
</cp:coreProperties>
</file>